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7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ables/table50.xml" ContentType="application/vnd.openxmlformats-officedocument.spreadsheetml.table+xml"/>
  <Override PartName="/xl/tables/table49.xml" ContentType="application/vnd.openxmlformats-officedocument.spreadsheetml.table+xml"/>
  <Override PartName="/xl/tables/table48.xml" ContentType="application/vnd.openxmlformats-officedocument.spreadsheetml.table+xml"/>
  <Override PartName="/xl/tables/table52.xml" ContentType="application/vnd.openxmlformats-officedocument.spreadsheetml.table+xml"/>
  <Override PartName="/xl/calcChain.xml" ContentType="application/vnd.openxmlformats-officedocument.spreadsheetml.calcChain+xml"/>
  <Override PartName="/xl/tables/table51.xml" ContentType="application/vnd.openxmlformats-officedocument.spreadsheetml.table+xml"/>
  <Override PartName="/customXml/itemProps1.xml" ContentType="application/vnd.openxmlformats-officedocument.customXmlProperties+xml"/>
  <Override PartName="/xl/tables/table46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7.xml" ContentType="application/vnd.openxmlformats-officedocument.spreadsheetml.table+xml"/>
  <Override PartName="/xl/tables/table42.xml" ContentType="application/vnd.openxmlformats-officedocument.spreadsheetml.table+xml"/>
  <Override PartName="/customXml/itemProps2.xml" ContentType="application/vnd.openxmlformats-officedocument.customXml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tables/table41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0.xml" ContentType="application/vnd.openxmlformats-officedocument.spreadsheetml.table+xml"/>
  <Override PartName="/xl/tables/table19.xml" ContentType="application/vnd.openxmlformats-officedocument.spreadsheetml.table+xml"/>
  <Override PartName="/xl/tables/table12.xml" ContentType="application/vnd.openxmlformats-officedocument.spreadsheetml.table+xml"/>
  <Override PartName="/xl/tables/table11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35.xml" ContentType="application/vnd.openxmlformats-officedocument.spreadsheetml.table+xml"/>
  <Override PartName="/xl/tables/table34.xml" ContentType="application/vnd.openxmlformats-officedocument.spreadsheetml.table+xml"/>
  <Override PartName="/xl/tables/table33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40.xml" ContentType="application/vnd.openxmlformats-officedocument.spreadsheetml.table+xml"/>
  <Override PartName="/xl/tables/table39.xml" ContentType="application/vnd.openxmlformats-officedocument.spreadsheetml.table+xml"/>
  <Override PartName="/xl/tables/table38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25.xml" ContentType="application/vnd.openxmlformats-officedocument.spreadsheetml.table+xml"/>
  <Override PartName="/xl/tables/table24.xml" ContentType="application/vnd.openxmlformats-officedocument.spreadsheetml.table+xml"/>
  <Override PartName="/xl/tables/table23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30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.xml" ContentType="application/vnd.openxmlformats-officedocument.spreadsheetml.table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מרכיבי תשואה משתתפות\בעבודה\"/>
    </mc:Choice>
  </mc:AlternateContent>
  <bookViews>
    <workbookView xWindow="240" yWindow="465" windowWidth="11355" windowHeight="7575" tabRatio="945" firstSheet="15" activeTab="26"/>
  </bookViews>
  <sheets>
    <sheet name="מרכז" sheetId="39" state="hidden" r:id="rId1"/>
    <sheet name="קרן ט " sheetId="26" r:id="rId2"/>
    <sheet name="קרן י " sheetId="27" r:id="rId3"/>
    <sheet name="הכשרה כללי" sheetId="4" r:id="rId4"/>
    <sheet name="הכשרה מניות" sheetId="5" r:id="rId5"/>
    <sheet name="הכשרה אג&quot;ח ממשלת ישראל" sheetId="6" r:id="rId6"/>
    <sheet name="הכשרה שקלי טווח קצר" sheetId="31" r:id="rId7"/>
    <sheet name="הכשרה לבני 50 ומטה" sheetId="35" r:id="rId8"/>
    <sheet name="הכשרה לבני 50-60" sheetId="34" r:id="rId9"/>
    <sheet name="הכשרה לבני 60 ומעלה" sheetId="33" r:id="rId10"/>
    <sheet name="הכשרה מקבלי קצבה" sheetId="36" r:id="rId11"/>
    <sheet name="פסגות  כללי" sheetId="53" r:id="rId12"/>
    <sheet name="פסגות אג&quot;ח ממשלת ישראל" sheetId="52" r:id="rId13"/>
    <sheet name=" פסגות מניות" sheetId="54" r:id="rId14"/>
    <sheet name="ילין לפידות כללי" sheetId="17" r:id="rId15"/>
    <sheet name="ילין לפידות אגח ממשלת ישראל" sheetId="15" r:id="rId16"/>
    <sheet name="ילין לפידות מניות" sheetId="16" r:id="rId17"/>
    <sheet name="אלטשולר כללי " sheetId="25" r:id="rId18"/>
    <sheet name="אלטשולר אג&quot;ח ממשלת ישראל" sheetId="24" r:id="rId19"/>
    <sheet name=" אלטשולר מניות" sheetId="23" r:id="rId20"/>
    <sheet name="מיטב דש כללי" sheetId="28" r:id="rId21"/>
    <sheet name="מיטב דש אג&quot;ח ממשלת ישראל" sheetId="30" r:id="rId22"/>
    <sheet name=" מיטב דש מניות " sheetId="29" r:id="rId23"/>
    <sheet name="אקסלנס כללי פאסיבי" sheetId="38" r:id="rId24"/>
    <sheet name="מור כללי" sheetId="49" r:id="rId25"/>
    <sheet name="מור אג''ח" sheetId="50" r:id="rId26"/>
    <sheet name="מור מניות" sheetId="51" r:id="rId27"/>
  </sheets>
  <definedNames>
    <definedName name="_xlnm.Print_Area" localSheetId="19">' אלטשולר מניות'!$A$1:$S$32</definedName>
    <definedName name="_xlnm.Print_Area" localSheetId="3">'הכשרה כללי'!$D$4:$E$32</definedName>
    <definedName name="_xlnm.Print_Area" localSheetId="0">מרכז!$A$1:$L$35</definedName>
    <definedName name="_xlnm.Print_Area" localSheetId="1">'קרן ט '!$A$1:$C$32</definedName>
    <definedName name="_xlnm.Print_Area" localSheetId="2">'קרן י '!$A$1:$C$32</definedName>
  </definedNames>
  <calcPr calcId="162913"/>
</workbook>
</file>

<file path=xl/calcChain.xml><?xml version="1.0" encoding="utf-8"?>
<calcChain xmlns="http://schemas.openxmlformats.org/spreadsheetml/2006/main">
  <c r="G55" i="26" l="1"/>
  <c r="F55" i="26"/>
  <c r="D55" i="26"/>
  <c r="Q25" i="27"/>
  <c r="Q32" i="26"/>
  <c r="Q25" i="26"/>
  <c r="P32" i="27"/>
  <c r="P29" i="27"/>
  <c r="P25" i="27"/>
  <c r="P25" i="26"/>
  <c r="P29" i="26"/>
  <c r="P32" i="26"/>
  <c r="Q25" i="31"/>
  <c r="Q25" i="5"/>
  <c r="Q32" i="4"/>
  <c r="Q29" i="4"/>
  <c r="Q25" i="4"/>
  <c r="P25" i="53"/>
  <c r="P25" i="52"/>
  <c r="P25" i="54"/>
  <c r="L25" i="52"/>
  <c r="M25" i="52"/>
  <c r="L29" i="52"/>
  <c r="M29" i="52"/>
  <c r="L32" i="52"/>
  <c r="M32" i="52"/>
  <c r="B25" i="54"/>
  <c r="C25" i="54"/>
  <c r="D25" i="54"/>
  <c r="E25" i="54"/>
  <c r="F25" i="54"/>
  <c r="G25" i="54"/>
  <c r="H25" i="54"/>
  <c r="I25" i="54"/>
  <c r="J25" i="54"/>
  <c r="K25" i="54"/>
  <c r="L25" i="54"/>
  <c r="M25" i="54"/>
  <c r="N25" i="54"/>
  <c r="O25" i="54"/>
  <c r="Q25" i="54"/>
  <c r="R25" i="54"/>
  <c r="S25" i="54"/>
  <c r="T25" i="54"/>
  <c r="U25" i="54"/>
  <c r="V25" i="54"/>
  <c r="W25" i="54"/>
  <c r="B29" i="54"/>
  <c r="B59" i="54" s="1"/>
  <c r="C29" i="54"/>
  <c r="D29" i="54"/>
  <c r="E29" i="54"/>
  <c r="F29" i="54"/>
  <c r="G29" i="54"/>
  <c r="H29" i="54"/>
  <c r="I29" i="54"/>
  <c r="J29" i="54"/>
  <c r="K29" i="54"/>
  <c r="L29" i="54"/>
  <c r="M29" i="54"/>
  <c r="N29" i="54"/>
  <c r="O29" i="54"/>
  <c r="P29" i="54"/>
  <c r="Q29" i="54"/>
  <c r="R29" i="54"/>
  <c r="S29" i="54"/>
  <c r="T29" i="54"/>
  <c r="U29" i="54"/>
  <c r="V29" i="54"/>
  <c r="W29" i="54"/>
  <c r="B32" i="54"/>
  <c r="C32" i="54"/>
  <c r="D32" i="54"/>
  <c r="E32" i="54"/>
  <c r="F32" i="54"/>
  <c r="G32" i="54"/>
  <c r="H32" i="54"/>
  <c r="I32" i="54"/>
  <c r="J32" i="54"/>
  <c r="K32" i="54"/>
  <c r="L32" i="54"/>
  <c r="M32" i="54"/>
  <c r="N32" i="54"/>
  <c r="O32" i="54"/>
  <c r="P32" i="54"/>
  <c r="Q32" i="54"/>
  <c r="R32" i="54"/>
  <c r="S32" i="54"/>
  <c r="T32" i="54"/>
  <c r="U32" i="54"/>
  <c r="V32" i="54"/>
  <c r="W32" i="54"/>
  <c r="B36" i="54"/>
  <c r="C36" i="54"/>
  <c r="B37" i="54"/>
  <c r="C37" i="54"/>
  <c r="B38" i="54"/>
  <c r="C38" i="54"/>
  <c r="B39" i="54"/>
  <c r="C39" i="54"/>
  <c r="B40" i="54"/>
  <c r="C40" i="54"/>
  <c r="B41" i="54"/>
  <c r="C41" i="54"/>
  <c r="B42" i="54"/>
  <c r="C42" i="54"/>
  <c r="B43" i="54"/>
  <c r="C43" i="54"/>
  <c r="B44" i="54"/>
  <c r="C44" i="54"/>
  <c r="B45" i="54"/>
  <c r="C45" i="54"/>
  <c r="B46" i="54"/>
  <c r="C46" i="54"/>
  <c r="B47" i="54"/>
  <c r="C47" i="54"/>
  <c r="B48" i="54"/>
  <c r="C48" i="54"/>
  <c r="B49" i="54"/>
  <c r="C49" i="54"/>
  <c r="B50" i="54"/>
  <c r="C50" i="54"/>
  <c r="B51" i="54"/>
  <c r="C51" i="54"/>
  <c r="B52" i="54"/>
  <c r="C52" i="54"/>
  <c r="B53" i="54"/>
  <c r="C53" i="54"/>
  <c r="B54" i="54"/>
  <c r="C54" i="54"/>
  <c r="D55" i="54"/>
  <c r="E55" i="54"/>
  <c r="F55" i="54"/>
  <c r="G55" i="54"/>
  <c r="H55" i="54"/>
  <c r="I55" i="54"/>
  <c r="B57" i="54"/>
  <c r="C57" i="54"/>
  <c r="B58" i="54"/>
  <c r="C58" i="54"/>
  <c r="D59" i="54"/>
  <c r="E59" i="54"/>
  <c r="F59" i="54"/>
  <c r="G59" i="54"/>
  <c r="H59" i="54"/>
  <c r="I59" i="54"/>
  <c r="B60" i="54"/>
  <c r="C60" i="54"/>
  <c r="B61" i="54"/>
  <c r="C61" i="54"/>
  <c r="D62" i="54"/>
  <c r="E62" i="54"/>
  <c r="F62" i="54"/>
  <c r="G62" i="54"/>
  <c r="H62" i="54"/>
  <c r="I62" i="54"/>
  <c r="H32" i="53"/>
  <c r="H29" i="53"/>
  <c r="H25" i="53"/>
  <c r="I62" i="53"/>
  <c r="H62" i="53"/>
  <c r="G62" i="53"/>
  <c r="F62" i="53"/>
  <c r="E62" i="53"/>
  <c r="D62" i="53"/>
  <c r="C61" i="53"/>
  <c r="B61" i="53"/>
  <c r="C60" i="53"/>
  <c r="B60" i="53"/>
  <c r="I59" i="53"/>
  <c r="H59" i="53"/>
  <c r="G59" i="53"/>
  <c r="F59" i="53"/>
  <c r="E59" i="53"/>
  <c r="D59" i="53"/>
  <c r="C58" i="53"/>
  <c r="B58" i="53"/>
  <c r="C57" i="53"/>
  <c r="C59" i="53" s="1"/>
  <c r="B57" i="53"/>
  <c r="I55" i="53"/>
  <c r="H55" i="53"/>
  <c r="G55" i="53"/>
  <c r="F55" i="53"/>
  <c r="E55" i="53"/>
  <c r="D55" i="53"/>
  <c r="C54" i="53"/>
  <c r="B54" i="53"/>
  <c r="C53" i="53"/>
  <c r="B53" i="53"/>
  <c r="C52" i="53"/>
  <c r="B52" i="53"/>
  <c r="C51" i="53"/>
  <c r="B51" i="53"/>
  <c r="C50" i="53"/>
  <c r="B50" i="53"/>
  <c r="C49" i="53"/>
  <c r="B49" i="53"/>
  <c r="C48" i="53"/>
  <c r="B48" i="53"/>
  <c r="C47" i="53"/>
  <c r="B47" i="53"/>
  <c r="C46" i="53"/>
  <c r="B46" i="53"/>
  <c r="C45" i="53"/>
  <c r="B45" i="53"/>
  <c r="C44" i="53"/>
  <c r="B44" i="53"/>
  <c r="C43" i="53"/>
  <c r="B43" i="53"/>
  <c r="C42" i="53"/>
  <c r="B42" i="53"/>
  <c r="C41" i="53"/>
  <c r="B41" i="53"/>
  <c r="C40" i="53"/>
  <c r="B40" i="53"/>
  <c r="C39" i="53"/>
  <c r="B39" i="53"/>
  <c r="C38" i="53"/>
  <c r="B38" i="53"/>
  <c r="C37" i="53"/>
  <c r="B37" i="53"/>
  <c r="C36" i="53"/>
  <c r="B36" i="53"/>
  <c r="Y32" i="53"/>
  <c r="X32" i="53"/>
  <c r="W32" i="53"/>
  <c r="V32" i="53"/>
  <c r="U32" i="53"/>
  <c r="T32" i="53"/>
  <c r="S32" i="53"/>
  <c r="R32" i="53"/>
  <c r="Q32" i="53"/>
  <c r="P32" i="53"/>
  <c r="O32" i="53"/>
  <c r="N32" i="53"/>
  <c r="M32" i="53"/>
  <c r="L32" i="53"/>
  <c r="K32" i="53"/>
  <c r="J32" i="53"/>
  <c r="G32" i="53"/>
  <c r="F32" i="53"/>
  <c r="E32" i="53"/>
  <c r="D32" i="53"/>
  <c r="C32" i="53"/>
  <c r="B32" i="53"/>
  <c r="Y29" i="53"/>
  <c r="X29" i="53"/>
  <c r="W29" i="53"/>
  <c r="V29" i="53"/>
  <c r="U29" i="53"/>
  <c r="T29" i="53"/>
  <c r="S29" i="53"/>
  <c r="R29" i="53"/>
  <c r="Q29" i="53"/>
  <c r="P29" i="53"/>
  <c r="O29" i="53"/>
  <c r="N29" i="53"/>
  <c r="M29" i="53"/>
  <c r="L29" i="53"/>
  <c r="K29" i="53"/>
  <c r="J29" i="53"/>
  <c r="G29" i="53"/>
  <c r="F29" i="53"/>
  <c r="E29" i="53"/>
  <c r="D29" i="53"/>
  <c r="C29" i="53"/>
  <c r="B29" i="53"/>
  <c r="Y25" i="53"/>
  <c r="X25" i="53"/>
  <c r="W25" i="53"/>
  <c r="V25" i="53"/>
  <c r="U25" i="53"/>
  <c r="T25" i="53"/>
  <c r="S25" i="53"/>
  <c r="R25" i="53"/>
  <c r="Q25" i="53"/>
  <c r="O25" i="53"/>
  <c r="N25" i="53"/>
  <c r="M25" i="53"/>
  <c r="L25" i="53"/>
  <c r="K25" i="53"/>
  <c r="J25" i="53"/>
  <c r="I25" i="53"/>
  <c r="G25" i="53"/>
  <c r="F25" i="53"/>
  <c r="E25" i="53"/>
  <c r="D25" i="53"/>
  <c r="C25" i="53"/>
  <c r="B25" i="53"/>
  <c r="I62" i="52"/>
  <c r="H62" i="52"/>
  <c r="G62" i="52"/>
  <c r="F62" i="52"/>
  <c r="E62" i="52"/>
  <c r="D62" i="52"/>
  <c r="C61" i="52"/>
  <c r="B61" i="52"/>
  <c r="C60" i="52"/>
  <c r="B60" i="52"/>
  <c r="I59" i="52"/>
  <c r="H59" i="52"/>
  <c r="G59" i="52"/>
  <c r="F59" i="52"/>
  <c r="E59" i="52"/>
  <c r="D59" i="52"/>
  <c r="C58" i="52"/>
  <c r="B58" i="52"/>
  <c r="B59" i="52" s="1"/>
  <c r="C57" i="52"/>
  <c r="I55" i="52"/>
  <c r="H55" i="52"/>
  <c r="G55" i="52"/>
  <c r="F55" i="52"/>
  <c r="E55" i="52"/>
  <c r="D55" i="52"/>
  <c r="C54" i="52"/>
  <c r="B54" i="52"/>
  <c r="C53" i="52"/>
  <c r="B53" i="52"/>
  <c r="C52" i="52"/>
  <c r="B52" i="52"/>
  <c r="C51" i="52"/>
  <c r="B51" i="52"/>
  <c r="C50" i="52"/>
  <c r="B50" i="52"/>
  <c r="C49" i="52"/>
  <c r="B49" i="52"/>
  <c r="C48" i="52"/>
  <c r="B48" i="52"/>
  <c r="C47" i="52"/>
  <c r="B47" i="52"/>
  <c r="C46" i="52"/>
  <c r="B46" i="52"/>
  <c r="C45" i="52"/>
  <c r="B45" i="52"/>
  <c r="C44" i="52"/>
  <c r="B44" i="52"/>
  <c r="C43" i="52"/>
  <c r="B43" i="52"/>
  <c r="C42" i="52"/>
  <c r="B42" i="52"/>
  <c r="C41" i="52"/>
  <c r="B41" i="52"/>
  <c r="C40" i="52"/>
  <c r="B40" i="52"/>
  <c r="C39" i="52"/>
  <c r="B39" i="52"/>
  <c r="C38" i="52"/>
  <c r="B38" i="52"/>
  <c r="C37" i="52"/>
  <c r="B37" i="52"/>
  <c r="C36" i="52"/>
  <c r="B36" i="52"/>
  <c r="Y32" i="52"/>
  <c r="X32" i="52"/>
  <c r="W32" i="52"/>
  <c r="V32" i="52"/>
  <c r="U32" i="52"/>
  <c r="T32" i="52"/>
  <c r="S32" i="52"/>
  <c r="R32" i="52"/>
  <c r="Q32" i="52"/>
  <c r="P32" i="52"/>
  <c r="O32" i="52"/>
  <c r="N32" i="52"/>
  <c r="K32" i="52"/>
  <c r="J32" i="52"/>
  <c r="I32" i="52"/>
  <c r="H32" i="52"/>
  <c r="G32" i="52"/>
  <c r="F32" i="52"/>
  <c r="E32" i="52"/>
  <c r="D32" i="52"/>
  <c r="C32" i="52"/>
  <c r="B32" i="52"/>
  <c r="Y29" i="52"/>
  <c r="X29" i="52"/>
  <c r="W29" i="52"/>
  <c r="V29" i="52"/>
  <c r="U29" i="52"/>
  <c r="T29" i="52"/>
  <c r="S29" i="52"/>
  <c r="R29" i="52"/>
  <c r="Q29" i="52"/>
  <c r="P29" i="52"/>
  <c r="O29" i="52"/>
  <c r="N29" i="52"/>
  <c r="K29" i="52"/>
  <c r="J29" i="52"/>
  <c r="I29" i="52"/>
  <c r="H29" i="52"/>
  <c r="G29" i="52"/>
  <c r="F29" i="52"/>
  <c r="E29" i="52"/>
  <c r="D29" i="52"/>
  <c r="C29" i="52"/>
  <c r="B29" i="52"/>
  <c r="Y25" i="52"/>
  <c r="X25" i="52"/>
  <c r="W25" i="52"/>
  <c r="V25" i="52"/>
  <c r="U25" i="52"/>
  <c r="T25" i="52"/>
  <c r="S25" i="52"/>
  <c r="R25" i="52"/>
  <c r="Q25" i="52"/>
  <c r="O25" i="52"/>
  <c r="N25" i="52"/>
  <c r="K25" i="52"/>
  <c r="J25" i="52"/>
  <c r="I25" i="52"/>
  <c r="H25" i="52"/>
  <c r="G25" i="52"/>
  <c r="F25" i="52"/>
  <c r="E25" i="52"/>
  <c r="D25" i="52"/>
  <c r="C25" i="52"/>
  <c r="B25" i="52"/>
  <c r="D62" i="27"/>
  <c r="H32" i="29"/>
  <c r="H32" i="16"/>
  <c r="H29" i="16"/>
  <c r="H25" i="16"/>
  <c r="H32" i="15"/>
  <c r="H29" i="15"/>
  <c r="H25" i="15"/>
  <c r="H25" i="5"/>
  <c r="C55" i="27"/>
  <c r="E55" i="29"/>
  <c r="D55" i="29"/>
  <c r="E62" i="33"/>
  <c r="D62" i="33"/>
  <c r="E62" i="36"/>
  <c r="D62" i="36"/>
  <c r="E62" i="17"/>
  <c r="D62" i="17"/>
  <c r="E62" i="15"/>
  <c r="D62" i="15"/>
  <c r="E62" i="16"/>
  <c r="D62" i="16"/>
  <c r="E62" i="25"/>
  <c r="D62" i="25"/>
  <c r="E62" i="24"/>
  <c r="D62" i="24"/>
  <c r="E62" i="23"/>
  <c r="D62" i="23"/>
  <c r="E62" i="28"/>
  <c r="D62" i="28"/>
  <c r="E62" i="30"/>
  <c r="D62" i="30"/>
  <c r="E62" i="29"/>
  <c r="D62" i="29"/>
  <c r="E62" i="38"/>
  <c r="D62" i="38"/>
  <c r="E62" i="49"/>
  <c r="D62" i="49"/>
  <c r="E62" i="50"/>
  <c r="D62" i="50"/>
  <c r="E62" i="51"/>
  <c r="D62" i="51"/>
  <c r="E62" i="34"/>
  <c r="D62" i="34"/>
  <c r="E59" i="33"/>
  <c r="E59" i="36"/>
  <c r="E59" i="17"/>
  <c r="E59" i="15"/>
  <c r="E59" i="16"/>
  <c r="E59" i="25"/>
  <c r="E59" i="24"/>
  <c r="E59" i="23"/>
  <c r="E59" i="28"/>
  <c r="E59" i="30"/>
  <c r="E59" i="29"/>
  <c r="E59" i="38"/>
  <c r="E59" i="49"/>
  <c r="E59" i="50"/>
  <c r="E59" i="51"/>
  <c r="E59" i="34"/>
  <c r="D59" i="33"/>
  <c r="D59" i="36"/>
  <c r="D59" i="17"/>
  <c r="D59" i="15"/>
  <c r="D59" i="16"/>
  <c r="D59" i="25"/>
  <c r="D59" i="24"/>
  <c r="D59" i="23"/>
  <c r="D59" i="28"/>
  <c r="D59" i="30"/>
  <c r="D59" i="29"/>
  <c r="D59" i="38"/>
  <c r="D59" i="49"/>
  <c r="D59" i="50"/>
  <c r="D59" i="51"/>
  <c r="D59" i="34"/>
  <c r="E62" i="31"/>
  <c r="D62" i="31"/>
  <c r="E59" i="31"/>
  <c r="D59" i="31"/>
  <c r="E62" i="6"/>
  <c r="D62" i="6"/>
  <c r="E59" i="6"/>
  <c r="D59" i="6"/>
  <c r="D62" i="35"/>
  <c r="D59" i="35"/>
  <c r="G25" i="31"/>
  <c r="C62" i="5"/>
  <c r="C62" i="31"/>
  <c r="C62" i="6"/>
  <c r="C62" i="35"/>
  <c r="C62" i="34"/>
  <c r="C62" i="33"/>
  <c r="C62" i="36"/>
  <c r="C62" i="17"/>
  <c r="C62" i="15"/>
  <c r="C62" i="16"/>
  <c r="C62" i="25"/>
  <c r="C62" i="24"/>
  <c r="C62" i="23"/>
  <c r="C62" i="28"/>
  <c r="C62" i="30"/>
  <c r="C62" i="29"/>
  <c r="C62" i="38"/>
  <c r="C62" i="49"/>
  <c r="C62" i="50"/>
  <c r="C62" i="51"/>
  <c r="C62" i="4"/>
  <c r="C59" i="5"/>
  <c r="C59" i="31"/>
  <c r="C59" i="6"/>
  <c r="C59" i="35"/>
  <c r="C59" i="34"/>
  <c r="C59" i="33"/>
  <c r="C59" i="36"/>
  <c r="C59" i="17"/>
  <c r="C59" i="15"/>
  <c r="C59" i="16"/>
  <c r="C59" i="25"/>
  <c r="C59" i="24"/>
  <c r="C59" i="23"/>
  <c r="C59" i="28"/>
  <c r="C59" i="30"/>
  <c r="C59" i="29"/>
  <c r="C59" i="38"/>
  <c r="C59" i="49"/>
  <c r="C59" i="50"/>
  <c r="C59" i="51"/>
  <c r="C59" i="4"/>
  <c r="C55" i="5"/>
  <c r="C55" i="31"/>
  <c r="C55" i="6"/>
  <c r="C55" i="35"/>
  <c r="C55" i="34"/>
  <c r="C55" i="33"/>
  <c r="C55" i="36"/>
  <c r="C55" i="17"/>
  <c r="C55" i="15"/>
  <c r="C55" i="16"/>
  <c r="C55" i="25"/>
  <c r="C55" i="24"/>
  <c r="C55" i="23"/>
  <c r="C55" i="28"/>
  <c r="C55" i="30"/>
  <c r="C55" i="29"/>
  <c r="C55" i="38"/>
  <c r="C55" i="49"/>
  <c r="C55" i="50"/>
  <c r="C55" i="51"/>
  <c r="C55" i="4"/>
  <c r="C59" i="27"/>
  <c r="C62" i="27"/>
  <c r="C62" i="26"/>
  <c r="C59" i="26"/>
  <c r="C55" i="26"/>
  <c r="B55" i="26"/>
  <c r="C25" i="26"/>
  <c r="B25" i="26"/>
  <c r="I62" i="50"/>
  <c r="H62" i="50"/>
  <c r="G62" i="50"/>
  <c r="F62" i="50"/>
  <c r="B62" i="50"/>
  <c r="I59" i="50"/>
  <c r="H59" i="50"/>
  <c r="G59" i="50"/>
  <c r="F59" i="50"/>
  <c r="B59" i="50"/>
  <c r="I55" i="50"/>
  <c r="H55" i="50"/>
  <c r="G55" i="50"/>
  <c r="F55" i="50"/>
  <c r="E55" i="50"/>
  <c r="D55" i="50"/>
  <c r="B55" i="50"/>
  <c r="Y32" i="50"/>
  <c r="X32" i="50"/>
  <c r="W32" i="50"/>
  <c r="V32" i="50"/>
  <c r="U32" i="50"/>
  <c r="T32" i="50"/>
  <c r="S32" i="50"/>
  <c r="R32" i="50"/>
  <c r="Q32" i="50"/>
  <c r="O32" i="50"/>
  <c r="N32" i="50"/>
  <c r="M32" i="50"/>
  <c r="L32" i="50"/>
  <c r="K32" i="50"/>
  <c r="J32" i="50"/>
  <c r="I32" i="50"/>
  <c r="H32" i="50"/>
  <c r="F32" i="50"/>
  <c r="E32" i="50"/>
  <c r="D32" i="50"/>
  <c r="C32" i="50"/>
  <c r="B32" i="50"/>
  <c r="Y29" i="50"/>
  <c r="X29" i="50"/>
  <c r="W29" i="50"/>
  <c r="V29" i="50"/>
  <c r="U29" i="50"/>
  <c r="T29" i="50"/>
  <c r="S29" i="50"/>
  <c r="R29" i="50"/>
  <c r="Q29" i="50"/>
  <c r="O29" i="50"/>
  <c r="N29" i="50"/>
  <c r="M29" i="50"/>
  <c r="L29" i="50"/>
  <c r="K29" i="50"/>
  <c r="J29" i="50"/>
  <c r="I29" i="50"/>
  <c r="H29" i="50"/>
  <c r="G29" i="50"/>
  <c r="F29" i="50"/>
  <c r="E29" i="50"/>
  <c r="D29" i="50"/>
  <c r="C29" i="50"/>
  <c r="B29" i="50"/>
  <c r="Y25" i="50"/>
  <c r="X25" i="50"/>
  <c r="W25" i="50"/>
  <c r="V25" i="50"/>
  <c r="U25" i="50"/>
  <c r="T25" i="50"/>
  <c r="S25" i="50"/>
  <c r="R25" i="50"/>
  <c r="Q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C25" i="50"/>
  <c r="B25" i="50"/>
  <c r="I62" i="51"/>
  <c r="H62" i="51"/>
  <c r="G62" i="51"/>
  <c r="F62" i="51"/>
  <c r="B62" i="51"/>
  <c r="I59" i="51"/>
  <c r="H59" i="51"/>
  <c r="G59" i="51"/>
  <c r="F59" i="51"/>
  <c r="B59" i="51"/>
  <c r="I55" i="51"/>
  <c r="H55" i="51"/>
  <c r="G55" i="51"/>
  <c r="F55" i="51"/>
  <c r="E55" i="51"/>
  <c r="D55" i="51"/>
  <c r="Y32" i="51"/>
  <c r="X32" i="51"/>
  <c r="W32" i="51"/>
  <c r="V32" i="51"/>
  <c r="U32" i="51"/>
  <c r="T32" i="51"/>
  <c r="S32" i="51"/>
  <c r="R32" i="51"/>
  <c r="Q32" i="51"/>
  <c r="O32" i="51"/>
  <c r="N32" i="51"/>
  <c r="M32" i="51"/>
  <c r="L32" i="51"/>
  <c r="K32" i="51"/>
  <c r="J32" i="51"/>
  <c r="I32" i="51"/>
  <c r="H32" i="51"/>
  <c r="F32" i="51"/>
  <c r="E32" i="51"/>
  <c r="D32" i="51"/>
  <c r="C32" i="51"/>
  <c r="B32" i="51"/>
  <c r="Y29" i="51"/>
  <c r="X29" i="51"/>
  <c r="W29" i="51"/>
  <c r="V29" i="51"/>
  <c r="U29" i="51"/>
  <c r="T29" i="51"/>
  <c r="S29" i="51"/>
  <c r="R29" i="51"/>
  <c r="Q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Y25" i="51"/>
  <c r="X25" i="51"/>
  <c r="W25" i="51"/>
  <c r="V25" i="51"/>
  <c r="U25" i="51"/>
  <c r="T25" i="51"/>
  <c r="S25" i="51"/>
  <c r="R25" i="51"/>
  <c r="Q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I62" i="49"/>
  <c r="H62" i="49"/>
  <c r="G62" i="49"/>
  <c r="F62" i="49"/>
  <c r="B62" i="49"/>
  <c r="I59" i="49"/>
  <c r="H59" i="49"/>
  <c r="G59" i="49"/>
  <c r="F59" i="49"/>
  <c r="B59" i="49"/>
  <c r="I55" i="49"/>
  <c r="H55" i="49"/>
  <c r="G55" i="49"/>
  <c r="F55" i="49"/>
  <c r="E55" i="49"/>
  <c r="D55" i="49"/>
  <c r="Y32" i="49"/>
  <c r="X32" i="49"/>
  <c r="W32" i="49"/>
  <c r="V32" i="49"/>
  <c r="U32" i="49"/>
  <c r="T32" i="49"/>
  <c r="S32" i="49"/>
  <c r="R32" i="49"/>
  <c r="Q32" i="49"/>
  <c r="O32" i="49"/>
  <c r="N32" i="49"/>
  <c r="M32" i="49"/>
  <c r="L32" i="49"/>
  <c r="K32" i="49"/>
  <c r="J32" i="49"/>
  <c r="I32" i="49"/>
  <c r="H32" i="49"/>
  <c r="F32" i="49"/>
  <c r="E32" i="49"/>
  <c r="D32" i="49"/>
  <c r="C32" i="49"/>
  <c r="B32" i="49"/>
  <c r="Y29" i="49"/>
  <c r="X29" i="49"/>
  <c r="W29" i="49"/>
  <c r="V29" i="49"/>
  <c r="U29" i="49"/>
  <c r="T29" i="49"/>
  <c r="S29" i="49"/>
  <c r="R29" i="49"/>
  <c r="Q29" i="49"/>
  <c r="O29" i="49"/>
  <c r="N29" i="49"/>
  <c r="M29" i="49"/>
  <c r="L29" i="49"/>
  <c r="K29" i="49"/>
  <c r="J29" i="49"/>
  <c r="I29" i="49"/>
  <c r="H29" i="49"/>
  <c r="G29" i="49"/>
  <c r="F29" i="49"/>
  <c r="E29" i="49"/>
  <c r="D29" i="49"/>
  <c r="C29" i="49"/>
  <c r="B29" i="49"/>
  <c r="Y25" i="49"/>
  <c r="X25" i="49"/>
  <c r="W25" i="49"/>
  <c r="V25" i="49"/>
  <c r="U25" i="49"/>
  <c r="T25" i="49"/>
  <c r="S25" i="49"/>
  <c r="R25" i="49"/>
  <c r="Q25" i="49"/>
  <c r="O25" i="49"/>
  <c r="N25" i="49"/>
  <c r="M25" i="49"/>
  <c r="L25" i="49"/>
  <c r="K25" i="49"/>
  <c r="J25" i="49"/>
  <c r="I25" i="49"/>
  <c r="H25" i="49"/>
  <c r="G25" i="49"/>
  <c r="F25" i="49"/>
  <c r="E25" i="49"/>
  <c r="D25" i="49"/>
  <c r="C25" i="49"/>
  <c r="B25" i="49"/>
  <c r="B55" i="49"/>
  <c r="B55" i="51"/>
  <c r="H55" i="4"/>
  <c r="H55" i="36"/>
  <c r="H55" i="33"/>
  <c r="X25" i="33"/>
  <c r="X25" i="26"/>
  <c r="H55" i="26"/>
  <c r="H55" i="34"/>
  <c r="X25" i="34"/>
  <c r="X25" i="6"/>
  <c r="Y25" i="26"/>
  <c r="I62" i="29"/>
  <c r="H62" i="29"/>
  <c r="I59" i="29"/>
  <c r="H59" i="29"/>
  <c r="H55" i="25"/>
  <c r="I55" i="25"/>
  <c r="H55" i="23"/>
  <c r="I55" i="23"/>
  <c r="H55" i="24"/>
  <c r="I55" i="24"/>
  <c r="I55" i="33"/>
  <c r="I55" i="31"/>
  <c r="I55" i="4"/>
  <c r="H55" i="38"/>
  <c r="I55" i="38"/>
  <c r="H55" i="29"/>
  <c r="I55" i="29"/>
  <c r="H55" i="30"/>
  <c r="I55" i="30"/>
  <c r="H55" i="28"/>
  <c r="I55" i="28"/>
  <c r="H55" i="16"/>
  <c r="I55" i="16"/>
  <c r="H55" i="15"/>
  <c r="I55" i="15"/>
  <c r="H55" i="17"/>
  <c r="I55" i="17"/>
  <c r="I55" i="36"/>
  <c r="I55" i="34"/>
  <c r="I55" i="35"/>
  <c r="H55" i="31"/>
  <c r="I55" i="6"/>
  <c r="I55" i="5"/>
  <c r="I59" i="26"/>
  <c r="I62" i="26"/>
  <c r="H62" i="26"/>
  <c r="H59" i="26"/>
  <c r="H62" i="27"/>
  <c r="I62" i="27"/>
  <c r="H59" i="27"/>
  <c r="I59" i="27"/>
  <c r="Y25" i="5"/>
  <c r="X25" i="4"/>
  <c r="Y25" i="4"/>
  <c r="W25" i="24"/>
  <c r="V25" i="24"/>
  <c r="V32" i="26"/>
  <c r="V29" i="26"/>
  <c r="W32" i="26"/>
  <c r="W29" i="26"/>
  <c r="W25" i="26"/>
  <c r="I62" i="5"/>
  <c r="I62" i="6"/>
  <c r="I62" i="31"/>
  <c r="I62" i="35"/>
  <c r="I62" i="34"/>
  <c r="I62" i="33"/>
  <c r="I62" i="36"/>
  <c r="I62" i="17"/>
  <c r="I62" i="15"/>
  <c r="I62" i="16"/>
  <c r="I62" i="25"/>
  <c r="I62" i="24"/>
  <c r="I62" i="23"/>
  <c r="I62" i="28"/>
  <c r="I62" i="30"/>
  <c r="I62" i="38"/>
  <c r="I62" i="4"/>
  <c r="I59" i="5"/>
  <c r="I59" i="6"/>
  <c r="I59" i="31"/>
  <c r="I59" i="35"/>
  <c r="I59" i="34"/>
  <c r="I59" i="33"/>
  <c r="I59" i="36"/>
  <c r="I59" i="17"/>
  <c r="I59" i="15"/>
  <c r="I59" i="16"/>
  <c r="I59" i="25"/>
  <c r="I59" i="24"/>
  <c r="I59" i="23"/>
  <c r="I59" i="28"/>
  <c r="I59" i="30"/>
  <c r="I59" i="38"/>
  <c r="I59" i="4"/>
  <c r="H62" i="25"/>
  <c r="U32" i="38"/>
  <c r="T32" i="38"/>
  <c r="U29" i="38"/>
  <c r="T29" i="38"/>
  <c r="U25" i="38"/>
  <c r="T25" i="38"/>
  <c r="U32" i="36"/>
  <c r="T32" i="36"/>
  <c r="U29" i="36"/>
  <c r="T29" i="36"/>
  <c r="U25" i="36"/>
  <c r="T25" i="36"/>
  <c r="T32" i="5"/>
  <c r="T32" i="6"/>
  <c r="T32" i="31"/>
  <c r="T32" i="35"/>
  <c r="T32" i="34"/>
  <c r="T32" i="33"/>
  <c r="T32" i="17"/>
  <c r="T32" i="15"/>
  <c r="T32" i="16"/>
  <c r="T32" i="25"/>
  <c r="T32" i="24"/>
  <c r="T32" i="23"/>
  <c r="T32" i="28"/>
  <c r="T32" i="30"/>
  <c r="T32" i="29"/>
  <c r="T32" i="4"/>
  <c r="U32" i="5"/>
  <c r="U32" i="6"/>
  <c r="U32" i="31"/>
  <c r="U32" i="35"/>
  <c r="U32" i="34"/>
  <c r="U32" i="33"/>
  <c r="U32" i="17"/>
  <c r="U32" i="15"/>
  <c r="U32" i="16"/>
  <c r="U32" i="25"/>
  <c r="U32" i="24"/>
  <c r="U32" i="23"/>
  <c r="U32" i="28"/>
  <c r="U32" i="30"/>
  <c r="U32" i="29"/>
  <c r="U32" i="4"/>
  <c r="T29" i="5"/>
  <c r="T29" i="6"/>
  <c r="T29" i="31"/>
  <c r="T29" i="35"/>
  <c r="T29" i="34"/>
  <c r="T29" i="33"/>
  <c r="T29" i="17"/>
  <c r="T29" i="15"/>
  <c r="T29" i="16"/>
  <c r="T29" i="25"/>
  <c r="T29" i="24"/>
  <c r="T29" i="23"/>
  <c r="T29" i="28"/>
  <c r="T29" i="30"/>
  <c r="T29" i="29"/>
  <c r="T29" i="4"/>
  <c r="U29" i="5"/>
  <c r="U29" i="6"/>
  <c r="U29" i="31"/>
  <c r="U29" i="35"/>
  <c r="U29" i="34"/>
  <c r="U29" i="33"/>
  <c r="U29" i="17"/>
  <c r="U29" i="15"/>
  <c r="U29" i="16"/>
  <c r="U29" i="25"/>
  <c r="U29" i="24"/>
  <c r="U29" i="23"/>
  <c r="U29" i="28"/>
  <c r="U29" i="30"/>
  <c r="U29" i="29"/>
  <c r="U29" i="4"/>
  <c r="T25" i="5"/>
  <c r="T25" i="6"/>
  <c r="T25" i="31"/>
  <c r="T25" i="35"/>
  <c r="T25" i="34"/>
  <c r="T25" i="33"/>
  <c r="T25" i="17"/>
  <c r="T25" i="15"/>
  <c r="T25" i="16"/>
  <c r="T25" i="25"/>
  <c r="T25" i="24"/>
  <c r="T25" i="23"/>
  <c r="T25" i="28"/>
  <c r="T25" i="30"/>
  <c r="T25" i="29"/>
  <c r="T25" i="4"/>
  <c r="U25" i="5"/>
  <c r="U25" i="6"/>
  <c r="U25" i="31"/>
  <c r="U25" i="35"/>
  <c r="U25" i="34"/>
  <c r="U25" i="33"/>
  <c r="U25" i="17"/>
  <c r="U25" i="15"/>
  <c r="U25" i="16"/>
  <c r="U25" i="25"/>
  <c r="U25" i="24"/>
  <c r="U25" i="23"/>
  <c r="U25" i="28"/>
  <c r="U25" i="30"/>
  <c r="U25" i="29"/>
  <c r="U25" i="4"/>
  <c r="F55" i="29"/>
  <c r="F62" i="27"/>
  <c r="G62" i="27"/>
  <c r="F59" i="27"/>
  <c r="G59" i="27"/>
  <c r="G62" i="38"/>
  <c r="G59" i="38"/>
  <c r="G55" i="38"/>
  <c r="G62" i="29"/>
  <c r="G59" i="29"/>
  <c r="G55" i="29"/>
  <c r="F62" i="29"/>
  <c r="F59" i="29"/>
  <c r="G62" i="30"/>
  <c r="G59" i="30"/>
  <c r="G55" i="30"/>
  <c r="G62" i="28"/>
  <c r="G59" i="28"/>
  <c r="G55" i="28"/>
  <c r="G62" i="23"/>
  <c r="G59" i="23"/>
  <c r="G55" i="23"/>
  <c r="G62" i="24"/>
  <c r="G59" i="24"/>
  <c r="G55" i="24"/>
  <c r="G62" i="25"/>
  <c r="G59" i="25"/>
  <c r="G55" i="25"/>
  <c r="G62" i="16"/>
  <c r="G59" i="16"/>
  <c r="G55" i="16"/>
  <c r="G62" i="15"/>
  <c r="G59" i="15"/>
  <c r="G55" i="15"/>
  <c r="G62" i="17"/>
  <c r="G59" i="17"/>
  <c r="G55" i="17"/>
  <c r="G62" i="36"/>
  <c r="G59" i="36"/>
  <c r="G55" i="36"/>
  <c r="G62" i="33"/>
  <c r="G59" i="33"/>
  <c r="G55" i="33"/>
  <c r="G62" i="34"/>
  <c r="G59" i="34"/>
  <c r="G55" i="34"/>
  <c r="G62" i="35"/>
  <c r="G59" i="35"/>
  <c r="G55" i="35"/>
  <c r="G62" i="31"/>
  <c r="G59" i="31"/>
  <c r="G55" i="31"/>
  <c r="G62" i="6"/>
  <c r="G59" i="6"/>
  <c r="G55" i="6"/>
  <c r="G62" i="5"/>
  <c r="G59" i="5"/>
  <c r="G55" i="5"/>
  <c r="G62" i="4"/>
  <c r="G59" i="4"/>
  <c r="G55" i="4"/>
  <c r="Y32" i="29"/>
  <c r="X32" i="29"/>
  <c r="W32" i="29"/>
  <c r="V32" i="29"/>
  <c r="S32" i="29"/>
  <c r="R32" i="29"/>
  <c r="Y29" i="29"/>
  <c r="X29" i="29"/>
  <c r="W29" i="29"/>
  <c r="V29" i="29"/>
  <c r="S29" i="29"/>
  <c r="R29" i="29"/>
  <c r="Y25" i="29"/>
  <c r="X25" i="29"/>
  <c r="W25" i="29"/>
  <c r="V25" i="29"/>
  <c r="S25" i="29"/>
  <c r="R25" i="29"/>
  <c r="Q32" i="29"/>
  <c r="Q29" i="29"/>
  <c r="Q25" i="29"/>
  <c r="O32" i="29"/>
  <c r="N32" i="29"/>
  <c r="O29" i="29"/>
  <c r="N29" i="29"/>
  <c r="O25" i="29"/>
  <c r="N25" i="29"/>
  <c r="S33" i="39"/>
  <c r="R33" i="39"/>
  <c r="Q33" i="39"/>
  <c r="P33" i="39"/>
  <c r="O33" i="39"/>
  <c r="N33" i="39"/>
  <c r="M33" i="39"/>
  <c r="L33" i="39"/>
  <c r="U29" i="39"/>
  <c r="T29" i="39"/>
  <c r="S29" i="39"/>
  <c r="R29" i="39"/>
  <c r="Q29" i="39"/>
  <c r="P29" i="39"/>
  <c r="O29" i="39"/>
  <c r="N29" i="39"/>
  <c r="M29" i="39"/>
  <c r="L29" i="39"/>
  <c r="U24" i="39"/>
  <c r="T24" i="39"/>
  <c r="S24" i="39"/>
  <c r="R24" i="39"/>
  <c r="Q24" i="39"/>
  <c r="P24" i="39"/>
  <c r="O24" i="39"/>
  <c r="N24" i="39"/>
  <c r="M24" i="39"/>
  <c r="L24" i="39"/>
  <c r="M25" i="15"/>
  <c r="E55" i="4"/>
  <c r="D55" i="4"/>
  <c r="L25" i="15"/>
  <c r="E55" i="27"/>
  <c r="M25" i="27"/>
  <c r="M29" i="16"/>
  <c r="L29" i="16"/>
  <c r="L25" i="16"/>
  <c r="M32" i="15"/>
  <c r="L32" i="15"/>
  <c r="M29" i="15"/>
  <c r="L29" i="15"/>
  <c r="J25" i="15"/>
  <c r="E62" i="27"/>
  <c r="E59" i="27"/>
  <c r="D59" i="27"/>
  <c r="E55" i="26"/>
  <c r="E62" i="5"/>
  <c r="D62" i="5"/>
  <c r="E62" i="4"/>
  <c r="D62" i="4"/>
  <c r="E55" i="6"/>
  <c r="D55" i="6"/>
  <c r="E55" i="31"/>
  <c r="D55" i="31"/>
  <c r="E55" i="35"/>
  <c r="D55" i="35"/>
  <c r="E55" i="34"/>
  <c r="D55" i="34"/>
  <c r="E55" i="33"/>
  <c r="D55" i="33"/>
  <c r="E55" i="36"/>
  <c r="D55" i="36"/>
  <c r="E55" i="17"/>
  <c r="D55" i="17"/>
  <c r="E55" i="15"/>
  <c r="D55" i="15"/>
  <c r="E55" i="16"/>
  <c r="D55" i="16"/>
  <c r="E55" i="25"/>
  <c r="D55" i="25"/>
  <c r="E55" i="24"/>
  <c r="D55" i="24"/>
  <c r="E55" i="23"/>
  <c r="D55" i="23"/>
  <c r="E55" i="28"/>
  <c r="D55" i="28"/>
  <c r="E55" i="30"/>
  <c r="D55" i="30"/>
  <c r="E55" i="38"/>
  <c r="D55" i="38"/>
  <c r="E55" i="5"/>
  <c r="D55" i="5"/>
  <c r="E59" i="5"/>
  <c r="D59" i="5"/>
  <c r="L25" i="36"/>
  <c r="M25" i="36"/>
  <c r="L29" i="36"/>
  <c r="M29" i="36"/>
  <c r="L32" i="36"/>
  <c r="M32" i="36"/>
  <c r="E59" i="4"/>
  <c r="M32" i="38"/>
  <c r="L32" i="38"/>
  <c r="M29" i="38"/>
  <c r="L29" i="38"/>
  <c r="M25" i="38"/>
  <c r="L25" i="38"/>
  <c r="M32" i="29"/>
  <c r="L32" i="29"/>
  <c r="M29" i="29"/>
  <c r="L29" i="29"/>
  <c r="I29" i="29"/>
  <c r="H29" i="29"/>
  <c r="M25" i="29"/>
  <c r="L25" i="29"/>
  <c r="I25" i="29"/>
  <c r="H25" i="29"/>
  <c r="M32" i="30"/>
  <c r="L32" i="30"/>
  <c r="M29" i="30"/>
  <c r="L29" i="30"/>
  <c r="M25" i="30"/>
  <c r="L25" i="30"/>
  <c r="M32" i="28"/>
  <c r="L32" i="28"/>
  <c r="M29" i="28"/>
  <c r="L29" i="28"/>
  <c r="M25" i="28"/>
  <c r="L25" i="28"/>
  <c r="M32" i="23"/>
  <c r="L32" i="23"/>
  <c r="I32" i="23"/>
  <c r="H32" i="23"/>
  <c r="M29" i="23"/>
  <c r="L29" i="23"/>
  <c r="I29" i="23"/>
  <c r="H29" i="23"/>
  <c r="M25" i="23"/>
  <c r="L25" i="23"/>
  <c r="I25" i="23"/>
  <c r="H25" i="23"/>
  <c r="M32" i="24"/>
  <c r="L32" i="24"/>
  <c r="I32" i="24"/>
  <c r="H32" i="24"/>
  <c r="M29" i="24"/>
  <c r="L29" i="24"/>
  <c r="I29" i="24"/>
  <c r="H29" i="24"/>
  <c r="M25" i="24"/>
  <c r="L25" i="24"/>
  <c r="I25" i="24"/>
  <c r="H25" i="24"/>
  <c r="M32" i="25"/>
  <c r="L32" i="25"/>
  <c r="M29" i="25"/>
  <c r="L29" i="25"/>
  <c r="M25" i="25"/>
  <c r="L25" i="25"/>
  <c r="M32" i="16"/>
  <c r="L32" i="16"/>
  <c r="M25" i="16"/>
  <c r="M32" i="17"/>
  <c r="L32" i="17"/>
  <c r="M29" i="17"/>
  <c r="L29" i="17"/>
  <c r="M25" i="17"/>
  <c r="L25" i="17"/>
  <c r="M32" i="33"/>
  <c r="L32" i="33"/>
  <c r="M29" i="33"/>
  <c r="L29" i="33"/>
  <c r="M25" i="33"/>
  <c r="L25" i="33"/>
  <c r="M32" i="34"/>
  <c r="L32" i="34"/>
  <c r="M29" i="34"/>
  <c r="L29" i="34"/>
  <c r="M25" i="34"/>
  <c r="L25" i="34"/>
  <c r="L32" i="35"/>
  <c r="L29" i="35"/>
  <c r="M25" i="35"/>
  <c r="L25" i="35"/>
  <c r="L32" i="31"/>
  <c r="M29" i="31"/>
  <c r="L25" i="31"/>
  <c r="K25" i="24"/>
  <c r="K25" i="17"/>
  <c r="K25" i="36"/>
  <c r="K25" i="35"/>
  <c r="K25" i="6"/>
  <c r="K32" i="29"/>
  <c r="J32" i="29"/>
  <c r="K29" i="29"/>
  <c r="J29" i="29"/>
  <c r="J25" i="29"/>
  <c r="K25" i="29"/>
  <c r="I25" i="38"/>
  <c r="I25" i="30"/>
  <c r="I25" i="28"/>
  <c r="I25" i="6"/>
  <c r="I25" i="17"/>
  <c r="I32" i="36"/>
  <c r="I29" i="36"/>
  <c r="I25" i="36"/>
  <c r="I25" i="33"/>
  <c r="I25" i="35"/>
  <c r="I25" i="4"/>
  <c r="B55" i="38"/>
  <c r="B62" i="29"/>
  <c r="B59" i="29"/>
  <c r="B55" i="29"/>
  <c r="B59" i="30"/>
  <c r="B55" i="30"/>
  <c r="B55" i="24"/>
  <c r="B55" i="25"/>
  <c r="B55" i="16"/>
  <c r="B62" i="36"/>
  <c r="B59" i="36"/>
  <c r="B55" i="36"/>
  <c r="B62" i="17"/>
  <c r="B59" i="17"/>
  <c r="B55" i="17"/>
  <c r="B62" i="15"/>
  <c r="B59" i="15"/>
  <c r="B55" i="15"/>
  <c r="B62" i="33"/>
  <c r="B59" i="33"/>
  <c r="B55" i="33"/>
  <c r="B62" i="34"/>
  <c r="B62" i="31"/>
  <c r="B59" i="31"/>
  <c r="B55" i="35"/>
  <c r="B55" i="31"/>
  <c r="B55" i="34"/>
  <c r="B55" i="6"/>
  <c r="B55" i="4"/>
  <c r="B59" i="27"/>
  <c r="B62" i="27"/>
  <c r="B55" i="27"/>
  <c r="K25" i="16"/>
  <c r="I25" i="16"/>
  <c r="G32" i="29"/>
  <c r="F32" i="29"/>
  <c r="G29" i="29"/>
  <c r="F29" i="29"/>
  <c r="G25" i="29"/>
  <c r="F25" i="29"/>
  <c r="B25" i="38"/>
  <c r="C25" i="38"/>
  <c r="D25" i="38"/>
  <c r="E25" i="38"/>
  <c r="F25" i="38"/>
  <c r="G25" i="38"/>
  <c r="H25" i="38"/>
  <c r="J25" i="38"/>
  <c r="K25" i="38"/>
  <c r="N25" i="38"/>
  <c r="O25" i="38"/>
  <c r="Q25" i="38"/>
  <c r="R25" i="38"/>
  <c r="S25" i="38"/>
  <c r="V25" i="38"/>
  <c r="W25" i="38"/>
  <c r="X25" i="38"/>
  <c r="Y25" i="38"/>
  <c r="B29" i="38"/>
  <c r="C29" i="38"/>
  <c r="D29" i="38"/>
  <c r="E29" i="38"/>
  <c r="F29" i="38"/>
  <c r="G29" i="38"/>
  <c r="H29" i="38"/>
  <c r="I29" i="38"/>
  <c r="J29" i="38"/>
  <c r="K29" i="38"/>
  <c r="N29" i="38"/>
  <c r="O29" i="38"/>
  <c r="Q29" i="38"/>
  <c r="R29" i="38"/>
  <c r="S29" i="38"/>
  <c r="V29" i="38"/>
  <c r="W29" i="38"/>
  <c r="X29" i="38"/>
  <c r="Y29" i="38"/>
  <c r="B32" i="38"/>
  <c r="C32" i="38"/>
  <c r="D32" i="38"/>
  <c r="E32" i="38"/>
  <c r="F32" i="38"/>
  <c r="H32" i="38"/>
  <c r="I32" i="38"/>
  <c r="J32" i="38"/>
  <c r="K32" i="38"/>
  <c r="N32" i="38"/>
  <c r="O32" i="38"/>
  <c r="Q32" i="38"/>
  <c r="R32" i="38"/>
  <c r="S32" i="38"/>
  <c r="V32" i="38"/>
  <c r="W32" i="38"/>
  <c r="X32" i="38"/>
  <c r="Y32" i="38"/>
  <c r="F55" i="38"/>
  <c r="B59" i="38"/>
  <c r="F59" i="38"/>
  <c r="H59" i="38"/>
  <c r="B62" i="38"/>
  <c r="F62" i="38"/>
  <c r="H62" i="38"/>
  <c r="B25" i="29"/>
  <c r="C25" i="29"/>
  <c r="D25" i="29"/>
  <c r="E25" i="29"/>
  <c r="B29" i="29"/>
  <c r="C29" i="29"/>
  <c r="D29" i="29"/>
  <c r="E29" i="29"/>
  <c r="B32" i="29"/>
  <c r="C32" i="29"/>
  <c r="D32" i="29"/>
  <c r="E32" i="29"/>
  <c r="B25" i="30"/>
  <c r="C25" i="30"/>
  <c r="D25" i="30"/>
  <c r="E25" i="30"/>
  <c r="F25" i="30"/>
  <c r="G25" i="30"/>
  <c r="H25" i="30"/>
  <c r="J25" i="30"/>
  <c r="K25" i="30"/>
  <c r="N25" i="30"/>
  <c r="O25" i="30"/>
  <c r="Q25" i="30"/>
  <c r="R25" i="30"/>
  <c r="S25" i="30"/>
  <c r="V25" i="30"/>
  <c r="W25" i="30"/>
  <c r="X25" i="30"/>
  <c r="Y25" i="30"/>
  <c r="B29" i="30"/>
  <c r="C29" i="30"/>
  <c r="D29" i="30"/>
  <c r="E29" i="30"/>
  <c r="F29" i="30"/>
  <c r="G29" i="30"/>
  <c r="H29" i="30"/>
  <c r="I29" i="30"/>
  <c r="J29" i="30"/>
  <c r="K29" i="30"/>
  <c r="N29" i="30"/>
  <c r="O29" i="30"/>
  <c r="Q29" i="30"/>
  <c r="R29" i="30"/>
  <c r="S29" i="30"/>
  <c r="V29" i="30"/>
  <c r="W29" i="30"/>
  <c r="X29" i="30"/>
  <c r="Y29" i="30"/>
  <c r="B32" i="30"/>
  <c r="C32" i="30"/>
  <c r="D32" i="30"/>
  <c r="E32" i="30"/>
  <c r="F32" i="30"/>
  <c r="G32" i="30"/>
  <c r="H32" i="30"/>
  <c r="I32" i="30"/>
  <c r="J32" i="30"/>
  <c r="K32" i="30"/>
  <c r="N32" i="30"/>
  <c r="O32" i="30"/>
  <c r="Q32" i="30"/>
  <c r="R32" i="30"/>
  <c r="S32" i="30"/>
  <c r="V32" i="30"/>
  <c r="W32" i="30"/>
  <c r="X32" i="30"/>
  <c r="Y32" i="30"/>
  <c r="F55" i="30"/>
  <c r="F59" i="30"/>
  <c r="H59" i="30"/>
  <c r="B62" i="30"/>
  <c r="F62" i="30"/>
  <c r="H62" i="30"/>
  <c r="B25" i="28"/>
  <c r="C25" i="28"/>
  <c r="D25" i="28"/>
  <c r="E25" i="28"/>
  <c r="F25" i="28"/>
  <c r="G25" i="28"/>
  <c r="H25" i="28"/>
  <c r="J25" i="28"/>
  <c r="K25" i="28"/>
  <c r="N25" i="28"/>
  <c r="O25" i="28"/>
  <c r="Q25" i="28"/>
  <c r="R25" i="28"/>
  <c r="S25" i="28"/>
  <c r="V25" i="28"/>
  <c r="W25" i="28"/>
  <c r="X25" i="28"/>
  <c r="Y25" i="28"/>
  <c r="B29" i="28"/>
  <c r="C29" i="28"/>
  <c r="D29" i="28"/>
  <c r="E29" i="28"/>
  <c r="F29" i="28"/>
  <c r="G29" i="28"/>
  <c r="H29" i="28"/>
  <c r="I29" i="28"/>
  <c r="J29" i="28"/>
  <c r="K29" i="28"/>
  <c r="N29" i="28"/>
  <c r="O29" i="28"/>
  <c r="Q29" i="28"/>
  <c r="R29" i="28"/>
  <c r="S29" i="28"/>
  <c r="V29" i="28"/>
  <c r="W29" i="28"/>
  <c r="X29" i="28"/>
  <c r="Y29" i="28"/>
  <c r="B32" i="28"/>
  <c r="C32" i="28"/>
  <c r="D32" i="28"/>
  <c r="E32" i="28"/>
  <c r="F32" i="28"/>
  <c r="G32" i="28"/>
  <c r="H32" i="28"/>
  <c r="I32" i="28"/>
  <c r="J32" i="28"/>
  <c r="K32" i="28"/>
  <c r="N32" i="28"/>
  <c r="O32" i="28"/>
  <c r="Q32" i="28"/>
  <c r="R32" i="28"/>
  <c r="S32" i="28"/>
  <c r="V32" i="28"/>
  <c r="W32" i="28"/>
  <c r="X32" i="28"/>
  <c r="Y32" i="28"/>
  <c r="B55" i="28"/>
  <c r="F55" i="28"/>
  <c r="B59" i="28"/>
  <c r="F59" i="28"/>
  <c r="H59" i="28"/>
  <c r="B62" i="28"/>
  <c r="F62" i="28"/>
  <c r="H62" i="28"/>
  <c r="B25" i="23"/>
  <c r="C25" i="23"/>
  <c r="D25" i="23"/>
  <c r="E25" i="23"/>
  <c r="F25" i="23"/>
  <c r="G25" i="23"/>
  <c r="J25" i="23"/>
  <c r="K25" i="23"/>
  <c r="N25" i="23"/>
  <c r="O25" i="23"/>
  <c r="Q25" i="23"/>
  <c r="R25" i="23"/>
  <c r="S25" i="23"/>
  <c r="V25" i="23"/>
  <c r="W25" i="23"/>
  <c r="X25" i="23"/>
  <c r="Y25" i="23"/>
  <c r="B29" i="23"/>
  <c r="C29" i="23"/>
  <c r="D29" i="23"/>
  <c r="E29" i="23"/>
  <c r="F29" i="23"/>
  <c r="G29" i="23"/>
  <c r="J29" i="23"/>
  <c r="K29" i="23"/>
  <c r="N29" i="23"/>
  <c r="O29" i="23"/>
  <c r="P29" i="23"/>
  <c r="Q29" i="23"/>
  <c r="R29" i="23"/>
  <c r="S29" i="23"/>
  <c r="V29" i="23"/>
  <c r="W29" i="23"/>
  <c r="X29" i="23"/>
  <c r="Y29" i="23"/>
  <c r="B32" i="23"/>
  <c r="C32" i="23"/>
  <c r="D32" i="23"/>
  <c r="E32" i="23"/>
  <c r="F32" i="23"/>
  <c r="G32" i="23"/>
  <c r="J32" i="23"/>
  <c r="K32" i="23"/>
  <c r="N32" i="23"/>
  <c r="O32" i="23"/>
  <c r="Q32" i="23"/>
  <c r="R32" i="23"/>
  <c r="S32" i="23"/>
  <c r="V32" i="23"/>
  <c r="W32" i="23"/>
  <c r="X32" i="23"/>
  <c r="Y32" i="23"/>
  <c r="B55" i="23"/>
  <c r="F55" i="23"/>
  <c r="B59" i="23"/>
  <c r="F59" i="23"/>
  <c r="H59" i="23"/>
  <c r="B62" i="23"/>
  <c r="F62" i="23"/>
  <c r="H62" i="23"/>
  <c r="B25" i="24"/>
  <c r="C25" i="24"/>
  <c r="D25" i="24"/>
  <c r="E25" i="24"/>
  <c r="F25" i="24"/>
  <c r="G25" i="24"/>
  <c r="J25" i="24"/>
  <c r="N25" i="24"/>
  <c r="O25" i="24"/>
  <c r="Q25" i="24"/>
  <c r="R25" i="24"/>
  <c r="S25" i="24"/>
  <c r="X25" i="24"/>
  <c r="Y25" i="24"/>
  <c r="B29" i="24"/>
  <c r="C29" i="24"/>
  <c r="D29" i="24"/>
  <c r="E29" i="24"/>
  <c r="F29" i="24"/>
  <c r="G29" i="24"/>
  <c r="J29" i="24"/>
  <c r="K29" i="24"/>
  <c r="N29" i="24"/>
  <c r="O29" i="24"/>
  <c r="Q29" i="24"/>
  <c r="R29" i="24"/>
  <c r="S29" i="24"/>
  <c r="V29" i="24"/>
  <c r="W29" i="24"/>
  <c r="X29" i="24"/>
  <c r="Y29" i="24"/>
  <c r="B32" i="24"/>
  <c r="C32" i="24"/>
  <c r="D32" i="24"/>
  <c r="E32" i="24"/>
  <c r="F32" i="24"/>
  <c r="G32" i="24"/>
  <c r="J32" i="24"/>
  <c r="K32" i="24"/>
  <c r="N32" i="24"/>
  <c r="O32" i="24"/>
  <c r="Q32" i="24"/>
  <c r="R32" i="24"/>
  <c r="S32" i="24"/>
  <c r="V32" i="24"/>
  <c r="W32" i="24"/>
  <c r="X32" i="24"/>
  <c r="Y32" i="24"/>
  <c r="F55" i="24"/>
  <c r="B59" i="24"/>
  <c r="F59" i="24"/>
  <c r="H59" i="24"/>
  <c r="B62" i="24"/>
  <c r="F62" i="24"/>
  <c r="H62" i="24"/>
  <c r="B25" i="25"/>
  <c r="C25" i="25"/>
  <c r="D25" i="25"/>
  <c r="E25" i="25"/>
  <c r="F25" i="25"/>
  <c r="G25" i="25"/>
  <c r="H25" i="25"/>
  <c r="I25" i="25"/>
  <c r="J25" i="25"/>
  <c r="K25" i="25"/>
  <c r="N25" i="25"/>
  <c r="O25" i="25"/>
  <c r="Q25" i="25"/>
  <c r="R25" i="25"/>
  <c r="S25" i="25"/>
  <c r="V25" i="25"/>
  <c r="W25" i="25"/>
  <c r="X25" i="25"/>
  <c r="Y25" i="25"/>
  <c r="B29" i="25"/>
  <c r="C29" i="25"/>
  <c r="D29" i="25"/>
  <c r="E29" i="25"/>
  <c r="F29" i="25"/>
  <c r="G29" i="25"/>
  <c r="H29" i="25"/>
  <c r="I29" i="25"/>
  <c r="J29" i="25"/>
  <c r="K29" i="25"/>
  <c r="N29" i="25"/>
  <c r="O29" i="25"/>
  <c r="Q29" i="25"/>
  <c r="R29" i="25"/>
  <c r="S29" i="25"/>
  <c r="V29" i="25"/>
  <c r="W29" i="25"/>
  <c r="X29" i="25"/>
  <c r="Y29" i="25"/>
  <c r="B32" i="25"/>
  <c r="C32" i="25"/>
  <c r="D32" i="25"/>
  <c r="E32" i="25"/>
  <c r="F32" i="25"/>
  <c r="G32" i="25"/>
  <c r="H32" i="25"/>
  <c r="I32" i="25"/>
  <c r="J32" i="25"/>
  <c r="K32" i="25"/>
  <c r="N32" i="25"/>
  <c r="O32" i="25"/>
  <c r="Q32" i="25"/>
  <c r="R32" i="25"/>
  <c r="S32" i="25"/>
  <c r="V32" i="25"/>
  <c r="W32" i="25"/>
  <c r="X32" i="25"/>
  <c r="Y32" i="25"/>
  <c r="F55" i="25"/>
  <c r="B59" i="25"/>
  <c r="F59" i="25"/>
  <c r="H59" i="25"/>
  <c r="B62" i="25"/>
  <c r="F62" i="25"/>
  <c r="B25" i="16"/>
  <c r="C25" i="16"/>
  <c r="D25" i="16"/>
  <c r="E25" i="16"/>
  <c r="F25" i="16"/>
  <c r="G25" i="16"/>
  <c r="J25" i="16"/>
  <c r="N25" i="16"/>
  <c r="O25" i="16"/>
  <c r="Q25" i="16"/>
  <c r="R25" i="16"/>
  <c r="S25" i="16"/>
  <c r="V25" i="16"/>
  <c r="W25" i="16"/>
  <c r="X25" i="16"/>
  <c r="Y25" i="16"/>
  <c r="B29" i="16"/>
  <c r="C29" i="16"/>
  <c r="D29" i="16"/>
  <c r="E29" i="16"/>
  <c r="F29" i="16"/>
  <c r="G29" i="16"/>
  <c r="J29" i="16"/>
  <c r="K29" i="16"/>
  <c r="N29" i="16"/>
  <c r="O29" i="16"/>
  <c r="Q29" i="16"/>
  <c r="R29" i="16"/>
  <c r="S29" i="16"/>
  <c r="V29" i="16"/>
  <c r="W29" i="16"/>
  <c r="X29" i="16"/>
  <c r="Y29" i="16"/>
  <c r="B32" i="16"/>
  <c r="C32" i="16"/>
  <c r="D32" i="16"/>
  <c r="E32" i="16"/>
  <c r="F32" i="16"/>
  <c r="G32" i="16"/>
  <c r="I32" i="16"/>
  <c r="J32" i="16"/>
  <c r="K32" i="16"/>
  <c r="N32" i="16"/>
  <c r="O32" i="16"/>
  <c r="Q32" i="16"/>
  <c r="R32" i="16"/>
  <c r="S32" i="16"/>
  <c r="V32" i="16"/>
  <c r="W32" i="16"/>
  <c r="X32" i="16"/>
  <c r="Y32" i="16"/>
  <c r="F55" i="16"/>
  <c r="B59" i="16"/>
  <c r="F59" i="16"/>
  <c r="H59" i="16"/>
  <c r="B62" i="16"/>
  <c r="F62" i="16"/>
  <c r="H62" i="16"/>
  <c r="B25" i="15"/>
  <c r="C25" i="15"/>
  <c r="D25" i="15"/>
  <c r="E25" i="15"/>
  <c r="F25" i="15"/>
  <c r="G25" i="15"/>
  <c r="K25" i="15"/>
  <c r="N25" i="15"/>
  <c r="O25" i="15"/>
  <c r="Q25" i="15"/>
  <c r="R25" i="15"/>
  <c r="S25" i="15"/>
  <c r="V25" i="15"/>
  <c r="W25" i="15"/>
  <c r="X25" i="15"/>
  <c r="Y25" i="15"/>
  <c r="B29" i="15"/>
  <c r="C29" i="15"/>
  <c r="D29" i="15"/>
  <c r="E29" i="15"/>
  <c r="F29" i="15"/>
  <c r="G29" i="15"/>
  <c r="J29" i="15"/>
  <c r="K29" i="15"/>
  <c r="N29" i="15"/>
  <c r="O29" i="15"/>
  <c r="Q29" i="15"/>
  <c r="R29" i="15"/>
  <c r="S29" i="15"/>
  <c r="V29" i="15"/>
  <c r="W29" i="15"/>
  <c r="X29" i="15"/>
  <c r="Y29" i="15"/>
  <c r="B32" i="15"/>
  <c r="C32" i="15"/>
  <c r="D32" i="15"/>
  <c r="E32" i="15"/>
  <c r="F32" i="15"/>
  <c r="G32" i="15"/>
  <c r="J32" i="15"/>
  <c r="K32" i="15"/>
  <c r="N32" i="15"/>
  <c r="O32" i="15"/>
  <c r="Q32" i="15"/>
  <c r="R32" i="15"/>
  <c r="S32" i="15"/>
  <c r="V32" i="15"/>
  <c r="W32" i="15"/>
  <c r="X32" i="15"/>
  <c r="Y32" i="15"/>
  <c r="F55" i="15"/>
  <c r="F59" i="15"/>
  <c r="H59" i="15"/>
  <c r="F62" i="15"/>
  <c r="H62" i="15"/>
  <c r="B25" i="17"/>
  <c r="C25" i="17"/>
  <c r="D25" i="17"/>
  <c r="E25" i="17"/>
  <c r="F25" i="17"/>
  <c r="G25" i="17"/>
  <c r="H25" i="17"/>
  <c r="J25" i="17"/>
  <c r="N25" i="17"/>
  <c r="O25" i="17"/>
  <c r="Q25" i="17"/>
  <c r="R25" i="17"/>
  <c r="S25" i="17"/>
  <c r="V25" i="17"/>
  <c r="W25" i="17"/>
  <c r="X25" i="17"/>
  <c r="Y25" i="17"/>
  <c r="B29" i="17"/>
  <c r="C29" i="17"/>
  <c r="D29" i="17"/>
  <c r="E29" i="17"/>
  <c r="F29" i="17"/>
  <c r="G29" i="17"/>
  <c r="H29" i="17"/>
  <c r="I29" i="17"/>
  <c r="J29" i="17"/>
  <c r="K29" i="17"/>
  <c r="N29" i="17"/>
  <c r="O29" i="17"/>
  <c r="Q29" i="17"/>
  <c r="R29" i="17"/>
  <c r="S29" i="17"/>
  <c r="V29" i="17"/>
  <c r="W29" i="17"/>
  <c r="X29" i="17"/>
  <c r="Y29" i="17"/>
  <c r="B32" i="17"/>
  <c r="C32" i="17"/>
  <c r="D32" i="17"/>
  <c r="E32" i="17"/>
  <c r="F32" i="17"/>
  <c r="G32" i="17"/>
  <c r="H32" i="17"/>
  <c r="I32" i="17"/>
  <c r="J32" i="17"/>
  <c r="K32" i="17"/>
  <c r="N32" i="17"/>
  <c r="O32" i="17"/>
  <c r="Q32" i="17"/>
  <c r="R32" i="17"/>
  <c r="S32" i="17"/>
  <c r="V32" i="17"/>
  <c r="W32" i="17"/>
  <c r="X32" i="17"/>
  <c r="Y32" i="17"/>
  <c r="F55" i="17"/>
  <c r="F59" i="17"/>
  <c r="H59" i="17"/>
  <c r="F62" i="17"/>
  <c r="H62" i="17"/>
  <c r="B25" i="36"/>
  <c r="C25" i="36"/>
  <c r="D25" i="36"/>
  <c r="E25" i="36"/>
  <c r="F25" i="36"/>
  <c r="G25" i="36"/>
  <c r="H25" i="36"/>
  <c r="J25" i="36"/>
  <c r="N25" i="36"/>
  <c r="O25" i="36"/>
  <c r="Q25" i="36"/>
  <c r="R25" i="36"/>
  <c r="S25" i="36"/>
  <c r="V25" i="36"/>
  <c r="W25" i="36"/>
  <c r="X25" i="36"/>
  <c r="Y25" i="36"/>
  <c r="B29" i="36"/>
  <c r="C29" i="36"/>
  <c r="D29" i="36"/>
  <c r="E29" i="36"/>
  <c r="F29" i="36"/>
  <c r="G29" i="36"/>
  <c r="H29" i="36"/>
  <c r="J29" i="36"/>
  <c r="K29" i="36"/>
  <c r="N29" i="36"/>
  <c r="O29" i="36"/>
  <c r="Q29" i="36"/>
  <c r="R29" i="36"/>
  <c r="S29" i="36"/>
  <c r="V29" i="36"/>
  <c r="W29" i="36"/>
  <c r="X29" i="36"/>
  <c r="Y29" i="36"/>
  <c r="B32" i="36"/>
  <c r="C32" i="36"/>
  <c r="D32" i="36"/>
  <c r="E32" i="36"/>
  <c r="F32" i="36"/>
  <c r="G32" i="36"/>
  <c r="H32" i="36"/>
  <c r="J32" i="36"/>
  <c r="K32" i="36"/>
  <c r="N32" i="36"/>
  <c r="O32" i="36"/>
  <c r="Q32" i="36"/>
  <c r="R32" i="36"/>
  <c r="S32" i="36"/>
  <c r="V32" i="36"/>
  <c r="W32" i="36"/>
  <c r="X32" i="36"/>
  <c r="Y32" i="36"/>
  <c r="F55" i="36"/>
  <c r="F59" i="36"/>
  <c r="H59" i="36"/>
  <c r="F62" i="36"/>
  <c r="H62" i="36"/>
  <c r="B25" i="33"/>
  <c r="C25" i="33"/>
  <c r="D25" i="33"/>
  <c r="E25" i="33"/>
  <c r="F25" i="33"/>
  <c r="G25" i="33"/>
  <c r="H25" i="33"/>
  <c r="J25" i="33"/>
  <c r="K25" i="33"/>
  <c r="N25" i="33"/>
  <c r="O25" i="33"/>
  <c r="Q25" i="33"/>
  <c r="R25" i="33"/>
  <c r="S25" i="33"/>
  <c r="V25" i="33"/>
  <c r="W25" i="33"/>
  <c r="Y25" i="33"/>
  <c r="B29" i="33"/>
  <c r="C29" i="33"/>
  <c r="D29" i="33"/>
  <c r="E29" i="33"/>
  <c r="F29" i="33"/>
  <c r="G29" i="33"/>
  <c r="H29" i="33"/>
  <c r="I29" i="33"/>
  <c r="J29" i="33"/>
  <c r="K29" i="33"/>
  <c r="N29" i="33"/>
  <c r="O29" i="33"/>
  <c r="Q29" i="33"/>
  <c r="R29" i="33"/>
  <c r="S29" i="33"/>
  <c r="V29" i="33"/>
  <c r="W29" i="33"/>
  <c r="X29" i="33"/>
  <c r="Y29" i="33"/>
  <c r="B32" i="33"/>
  <c r="C32" i="33"/>
  <c r="D32" i="33"/>
  <c r="E32" i="33"/>
  <c r="F32" i="33"/>
  <c r="G32" i="33"/>
  <c r="H32" i="33"/>
  <c r="I32" i="33"/>
  <c r="J32" i="33"/>
  <c r="K32" i="33"/>
  <c r="N32" i="33"/>
  <c r="O32" i="33"/>
  <c r="Q32" i="33"/>
  <c r="R32" i="33"/>
  <c r="S32" i="33"/>
  <c r="V32" i="33"/>
  <c r="W32" i="33"/>
  <c r="X32" i="33"/>
  <c r="Y32" i="33"/>
  <c r="F55" i="33"/>
  <c r="F59" i="33"/>
  <c r="H59" i="33"/>
  <c r="F62" i="33"/>
  <c r="H62" i="33"/>
  <c r="B25" i="34"/>
  <c r="C25" i="34"/>
  <c r="D25" i="34"/>
  <c r="E25" i="34"/>
  <c r="F25" i="34"/>
  <c r="G25" i="34"/>
  <c r="H25" i="34"/>
  <c r="I25" i="34"/>
  <c r="J25" i="34"/>
  <c r="K25" i="34"/>
  <c r="N25" i="34"/>
  <c r="O25" i="34"/>
  <c r="Q25" i="34"/>
  <c r="R25" i="34"/>
  <c r="S25" i="34"/>
  <c r="V25" i="34"/>
  <c r="W25" i="34"/>
  <c r="Y25" i="34"/>
  <c r="B29" i="34"/>
  <c r="C29" i="34"/>
  <c r="D29" i="34"/>
  <c r="E29" i="34"/>
  <c r="F29" i="34"/>
  <c r="G29" i="34"/>
  <c r="H29" i="34"/>
  <c r="I29" i="34"/>
  <c r="J29" i="34"/>
  <c r="K29" i="34"/>
  <c r="N29" i="34"/>
  <c r="O29" i="34"/>
  <c r="Q29" i="34"/>
  <c r="R29" i="34"/>
  <c r="S29" i="34"/>
  <c r="V29" i="34"/>
  <c r="W29" i="34"/>
  <c r="X29" i="34"/>
  <c r="Y29" i="34"/>
  <c r="B32" i="34"/>
  <c r="C32" i="34"/>
  <c r="D32" i="34"/>
  <c r="E32" i="34"/>
  <c r="F32" i="34"/>
  <c r="G32" i="34"/>
  <c r="H32" i="34"/>
  <c r="I32" i="34"/>
  <c r="J32" i="34"/>
  <c r="K32" i="34"/>
  <c r="N32" i="34"/>
  <c r="O32" i="34"/>
  <c r="Q32" i="34"/>
  <c r="R32" i="34"/>
  <c r="S32" i="34"/>
  <c r="V32" i="34"/>
  <c r="W32" i="34"/>
  <c r="X32" i="34"/>
  <c r="Y32" i="34"/>
  <c r="F55" i="34"/>
  <c r="B59" i="34"/>
  <c r="F59" i="34"/>
  <c r="H59" i="34"/>
  <c r="F62" i="34"/>
  <c r="H62" i="34"/>
  <c r="B25" i="35"/>
  <c r="C25" i="35"/>
  <c r="D25" i="35"/>
  <c r="E25" i="35"/>
  <c r="F25" i="35"/>
  <c r="G25" i="35"/>
  <c r="H25" i="35"/>
  <c r="J25" i="35"/>
  <c r="N25" i="35"/>
  <c r="O25" i="35"/>
  <c r="Q25" i="35"/>
  <c r="R25" i="35"/>
  <c r="S25" i="35"/>
  <c r="V25" i="35"/>
  <c r="W25" i="35"/>
  <c r="X25" i="35"/>
  <c r="Y25" i="35"/>
  <c r="B29" i="35"/>
  <c r="C29" i="35"/>
  <c r="D29" i="35"/>
  <c r="E29" i="35"/>
  <c r="F29" i="35"/>
  <c r="G29" i="35"/>
  <c r="H29" i="35"/>
  <c r="J29" i="35"/>
  <c r="K29" i="35"/>
  <c r="N29" i="35"/>
  <c r="O29" i="35"/>
  <c r="Q29" i="35"/>
  <c r="R29" i="35"/>
  <c r="S29" i="35"/>
  <c r="V29" i="35"/>
  <c r="W29" i="35"/>
  <c r="X29" i="35"/>
  <c r="Y29" i="35"/>
  <c r="B32" i="35"/>
  <c r="C32" i="35"/>
  <c r="D32" i="35"/>
  <c r="E32" i="35"/>
  <c r="F32" i="35"/>
  <c r="G32" i="35"/>
  <c r="H32" i="35"/>
  <c r="J32" i="35"/>
  <c r="K32" i="35"/>
  <c r="N32" i="35"/>
  <c r="O32" i="35"/>
  <c r="Q32" i="35"/>
  <c r="R32" i="35"/>
  <c r="S32" i="35"/>
  <c r="V32" i="35"/>
  <c r="W32" i="35"/>
  <c r="X32" i="35"/>
  <c r="Y32" i="35"/>
  <c r="F55" i="35"/>
  <c r="B59" i="35"/>
  <c r="F59" i="35"/>
  <c r="H59" i="35"/>
  <c r="B62" i="35"/>
  <c r="F62" i="35"/>
  <c r="H62" i="35"/>
  <c r="B25" i="31"/>
  <c r="C25" i="31"/>
  <c r="D25" i="31"/>
  <c r="E25" i="31"/>
  <c r="F25" i="31"/>
  <c r="H25" i="31"/>
  <c r="I25" i="31"/>
  <c r="J25" i="31"/>
  <c r="K25" i="31"/>
  <c r="M25" i="31"/>
  <c r="N25" i="31"/>
  <c r="O25" i="31"/>
  <c r="R25" i="31"/>
  <c r="S25" i="31"/>
  <c r="V25" i="31"/>
  <c r="W25" i="31"/>
  <c r="X25" i="31"/>
  <c r="B29" i="31"/>
  <c r="C29" i="31"/>
  <c r="D29" i="31"/>
  <c r="E29" i="31"/>
  <c r="F29" i="31"/>
  <c r="G29" i="31"/>
  <c r="H29" i="31"/>
  <c r="I29" i="31"/>
  <c r="J29" i="31"/>
  <c r="K29" i="31"/>
  <c r="L29" i="31"/>
  <c r="N29" i="31"/>
  <c r="O29" i="31"/>
  <c r="Q29" i="31"/>
  <c r="R29" i="31"/>
  <c r="S29" i="31"/>
  <c r="V29" i="31"/>
  <c r="W29" i="31"/>
  <c r="X29" i="31"/>
  <c r="B32" i="31"/>
  <c r="C32" i="31"/>
  <c r="D32" i="31"/>
  <c r="E32" i="31"/>
  <c r="F32" i="31"/>
  <c r="G32" i="31"/>
  <c r="H32" i="31"/>
  <c r="I32" i="31"/>
  <c r="J32" i="31"/>
  <c r="K32" i="31"/>
  <c r="M32" i="31"/>
  <c r="N32" i="31"/>
  <c r="O32" i="31"/>
  <c r="Q32" i="31"/>
  <c r="R32" i="31"/>
  <c r="S32" i="31"/>
  <c r="V32" i="31"/>
  <c r="W32" i="31"/>
  <c r="X32" i="31"/>
  <c r="F55" i="31"/>
  <c r="F59" i="31"/>
  <c r="H59" i="31"/>
  <c r="F62" i="31"/>
  <c r="H62" i="31"/>
  <c r="B25" i="6"/>
  <c r="C25" i="6"/>
  <c r="D25" i="6"/>
  <c r="E25" i="6"/>
  <c r="F25" i="6"/>
  <c r="G25" i="6"/>
  <c r="H25" i="6"/>
  <c r="J25" i="6"/>
  <c r="L25" i="6"/>
  <c r="M25" i="6"/>
  <c r="N25" i="6"/>
  <c r="O25" i="6"/>
  <c r="Q25" i="6"/>
  <c r="R25" i="6"/>
  <c r="S25" i="6"/>
  <c r="V25" i="6"/>
  <c r="W25" i="6"/>
  <c r="B29" i="6"/>
  <c r="C29" i="6"/>
  <c r="D29" i="6"/>
  <c r="E29" i="6"/>
  <c r="F29" i="6"/>
  <c r="G29" i="6"/>
  <c r="H29" i="6"/>
  <c r="J29" i="6"/>
  <c r="K29" i="6"/>
  <c r="L29" i="6"/>
  <c r="M29" i="6"/>
  <c r="N29" i="6"/>
  <c r="O29" i="6"/>
  <c r="Q29" i="6"/>
  <c r="R29" i="6"/>
  <c r="S29" i="6"/>
  <c r="V29" i="6"/>
  <c r="W29" i="6"/>
  <c r="X29" i="6"/>
  <c r="Y29" i="6"/>
  <c r="B32" i="6"/>
  <c r="C32" i="6"/>
  <c r="D32" i="6"/>
  <c r="E32" i="6"/>
  <c r="F32" i="6"/>
  <c r="G32" i="6"/>
  <c r="H32" i="6"/>
  <c r="J32" i="6"/>
  <c r="K32" i="6"/>
  <c r="L32" i="6"/>
  <c r="M32" i="6"/>
  <c r="N32" i="6"/>
  <c r="O32" i="6"/>
  <c r="Q32" i="6"/>
  <c r="R32" i="6"/>
  <c r="S32" i="6"/>
  <c r="V32" i="6"/>
  <c r="W32" i="6"/>
  <c r="X32" i="6"/>
  <c r="F55" i="6"/>
  <c r="B59" i="6"/>
  <c r="F59" i="6"/>
  <c r="H59" i="6"/>
  <c r="B62" i="6"/>
  <c r="F62" i="6"/>
  <c r="H62" i="6"/>
  <c r="B25" i="5"/>
  <c r="C25" i="5"/>
  <c r="D25" i="5"/>
  <c r="E25" i="5"/>
  <c r="F25" i="5"/>
  <c r="G25" i="5"/>
  <c r="I25" i="5"/>
  <c r="J25" i="5"/>
  <c r="K25" i="5"/>
  <c r="L25" i="5"/>
  <c r="M25" i="5"/>
  <c r="N25" i="5"/>
  <c r="O25" i="5"/>
  <c r="R25" i="5"/>
  <c r="S25" i="5"/>
  <c r="V25" i="5"/>
  <c r="W25" i="5"/>
  <c r="X25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Q29" i="5"/>
  <c r="R29" i="5"/>
  <c r="S29" i="5"/>
  <c r="V29" i="5"/>
  <c r="W29" i="5"/>
  <c r="X29" i="5"/>
  <c r="Y29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Q32" i="5"/>
  <c r="R32" i="5"/>
  <c r="S32" i="5"/>
  <c r="V32" i="5"/>
  <c r="W32" i="5"/>
  <c r="X32" i="5"/>
  <c r="Y32" i="5"/>
  <c r="B55" i="5"/>
  <c r="F55" i="5"/>
  <c r="B59" i="5"/>
  <c r="F59" i="5"/>
  <c r="H59" i="5"/>
  <c r="B62" i="5"/>
  <c r="F62" i="5"/>
  <c r="H62" i="5"/>
  <c r="B25" i="4"/>
  <c r="C25" i="4"/>
  <c r="D25" i="4"/>
  <c r="E25" i="4"/>
  <c r="F25" i="4"/>
  <c r="G25" i="4"/>
  <c r="H25" i="4"/>
  <c r="J25" i="4"/>
  <c r="K25" i="4"/>
  <c r="L25" i="4"/>
  <c r="M25" i="4"/>
  <c r="N25" i="4"/>
  <c r="O25" i="4"/>
  <c r="R25" i="4"/>
  <c r="S25" i="4"/>
  <c r="V25" i="4"/>
  <c r="W25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R29" i="4"/>
  <c r="S29" i="4"/>
  <c r="V29" i="4"/>
  <c r="W29" i="4"/>
  <c r="X29" i="4"/>
  <c r="Y29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R32" i="4"/>
  <c r="S32" i="4"/>
  <c r="V32" i="4"/>
  <c r="W32" i="4"/>
  <c r="X32" i="4"/>
  <c r="Y32" i="4"/>
  <c r="F55" i="4"/>
  <c r="B59" i="4"/>
  <c r="D59" i="4"/>
  <c r="F59" i="4"/>
  <c r="H59" i="4"/>
  <c r="B62" i="4"/>
  <c r="F62" i="4"/>
  <c r="H62" i="4"/>
  <c r="B25" i="27"/>
  <c r="C25" i="27"/>
  <c r="D25" i="27"/>
  <c r="E25" i="27"/>
  <c r="F25" i="27"/>
  <c r="G25" i="27"/>
  <c r="H25" i="27"/>
  <c r="I25" i="27"/>
  <c r="J25" i="27"/>
  <c r="K25" i="27"/>
  <c r="L25" i="27"/>
  <c r="N25" i="27"/>
  <c r="O25" i="27"/>
  <c r="R25" i="27"/>
  <c r="S25" i="27"/>
  <c r="T25" i="27"/>
  <c r="U25" i="27"/>
  <c r="V25" i="27"/>
  <c r="W25" i="27"/>
  <c r="X25" i="27"/>
  <c r="Y25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Q29" i="27"/>
  <c r="R29" i="27"/>
  <c r="S29" i="27"/>
  <c r="T29" i="27"/>
  <c r="U29" i="27"/>
  <c r="V29" i="27"/>
  <c r="W29" i="27"/>
  <c r="X29" i="27"/>
  <c r="Y29" i="27"/>
  <c r="B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Q32" i="27"/>
  <c r="R32" i="27"/>
  <c r="S32" i="27"/>
  <c r="T32" i="27"/>
  <c r="U32" i="27"/>
  <c r="V32" i="27"/>
  <c r="W32" i="27"/>
  <c r="X32" i="27"/>
  <c r="Y32" i="27"/>
  <c r="D55" i="27"/>
  <c r="F55" i="27"/>
  <c r="G55" i="27"/>
  <c r="I55" i="27"/>
  <c r="D25" i="26"/>
  <c r="E25" i="26"/>
  <c r="F25" i="26"/>
  <c r="G25" i="26"/>
  <c r="H25" i="26"/>
  <c r="I25" i="26"/>
  <c r="J25" i="26"/>
  <c r="K25" i="26"/>
  <c r="L25" i="26"/>
  <c r="M25" i="26"/>
  <c r="N25" i="26"/>
  <c r="O25" i="26"/>
  <c r="R25" i="26"/>
  <c r="S25" i="26"/>
  <c r="T25" i="26"/>
  <c r="U25" i="26"/>
  <c r="V25" i="26"/>
  <c r="B29" i="26"/>
  <c r="C29" i="26"/>
  <c r="D29" i="26"/>
  <c r="E29" i="26"/>
  <c r="F29" i="26"/>
  <c r="G29" i="26"/>
  <c r="H29" i="26"/>
  <c r="J29" i="26"/>
  <c r="K29" i="26"/>
  <c r="L29" i="26"/>
  <c r="M29" i="26"/>
  <c r="N29" i="26"/>
  <c r="O29" i="26"/>
  <c r="Q29" i="26"/>
  <c r="R29" i="26"/>
  <c r="S29" i="26"/>
  <c r="T29" i="26"/>
  <c r="U29" i="26"/>
  <c r="X29" i="26"/>
  <c r="Y29" i="26"/>
  <c r="B32" i="26"/>
  <c r="C32" i="26"/>
  <c r="D32" i="26"/>
  <c r="E32" i="26"/>
  <c r="F32" i="26"/>
  <c r="G32" i="26"/>
  <c r="H32" i="26"/>
  <c r="I32" i="26"/>
  <c r="J32" i="26"/>
  <c r="K32" i="26"/>
  <c r="L32" i="26"/>
  <c r="M32" i="26"/>
  <c r="N32" i="26"/>
  <c r="O32" i="26"/>
  <c r="R32" i="26"/>
  <c r="S32" i="26"/>
  <c r="T32" i="26"/>
  <c r="U32" i="26"/>
  <c r="X32" i="26"/>
  <c r="Y32" i="26"/>
  <c r="I55" i="26"/>
  <c r="B59" i="26"/>
  <c r="D59" i="26"/>
  <c r="E59" i="26"/>
  <c r="F59" i="26"/>
  <c r="G59" i="26"/>
  <c r="B62" i="26"/>
  <c r="D62" i="26"/>
  <c r="E62" i="26"/>
  <c r="F62" i="26"/>
  <c r="G62" i="26"/>
  <c r="H55" i="35"/>
  <c r="H55" i="5"/>
  <c r="H55" i="6"/>
  <c r="H55" i="27"/>
  <c r="P29" i="34"/>
  <c r="P29" i="16"/>
  <c r="P32" i="5"/>
  <c r="P29" i="51"/>
  <c r="P32" i="24"/>
  <c r="P32" i="16"/>
  <c r="P29" i="50"/>
  <c r="P32" i="28"/>
  <c r="C59" i="54"/>
  <c r="P29" i="25"/>
  <c r="P32" i="50"/>
  <c r="P32" i="49"/>
  <c r="P25" i="23"/>
  <c r="P29" i="24"/>
  <c r="P32" i="30"/>
  <c r="P32" i="17"/>
  <c r="P32" i="29"/>
  <c r="P32" i="6"/>
  <c r="P25" i="49"/>
  <c r="P32" i="23"/>
  <c r="P32" i="15"/>
  <c r="P29" i="28"/>
  <c r="P29" i="49"/>
  <c r="P32" i="25"/>
  <c r="P29" i="5"/>
  <c r="P25" i="6"/>
  <c r="P32" i="31"/>
  <c r="P29" i="36"/>
  <c r="P29" i="33"/>
  <c r="P29" i="4"/>
  <c r="P25" i="31"/>
  <c r="P25" i="36"/>
  <c r="P25" i="24"/>
  <c r="P25" i="16"/>
  <c r="P25" i="51"/>
  <c r="P32" i="4"/>
  <c r="P32" i="51"/>
  <c r="P29" i="35"/>
  <c r="P25" i="34"/>
  <c r="P25" i="50"/>
  <c r="P25" i="28"/>
  <c r="P29" i="17"/>
  <c r="P32" i="36"/>
  <c r="P32" i="35"/>
  <c r="P32" i="34"/>
  <c r="P29" i="31"/>
  <c r="P25" i="15"/>
  <c r="P32" i="33"/>
  <c r="P25" i="29"/>
  <c r="P25" i="30"/>
  <c r="P25" i="5"/>
  <c r="P25" i="33"/>
  <c r="P25" i="38"/>
  <c r="P29" i="30"/>
  <c r="P25" i="4"/>
  <c r="P29" i="38"/>
  <c r="P29" i="15"/>
  <c r="P32" i="38"/>
  <c r="P29" i="29"/>
  <c r="P25" i="35"/>
  <c r="P25" i="25"/>
  <c r="P25" i="17"/>
  <c r="P29" i="6"/>
  <c r="B62" i="54"/>
  <c r="C62" i="54" l="1"/>
  <c r="C55" i="54"/>
  <c r="B55" i="54"/>
  <c r="B62" i="52"/>
  <c r="C59" i="52"/>
  <c r="C55" i="52"/>
  <c r="B55" i="52"/>
  <c r="C62" i="52"/>
  <c r="C62" i="53"/>
  <c r="C55" i="53"/>
  <c r="B62" i="53"/>
  <c r="B55" i="53"/>
  <c r="B59" i="53"/>
</calcChain>
</file>

<file path=xl/sharedStrings.xml><?xml version="1.0" encoding="utf-8"?>
<sst xmlns="http://schemas.openxmlformats.org/spreadsheetml/2006/main" count="3506" uniqueCount="97">
  <si>
    <t>התרומה לתשואה</t>
  </si>
  <si>
    <t>שיעור מסך הנכסים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</si>
  <si>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</si>
  <si>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</si>
  <si>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</si>
  <si>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</si>
  <si>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</si>
  <si>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</si>
  <si>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</si>
  <si>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</si>
  <si>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</si>
  <si>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</si>
  <si>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</si>
  <si>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</si>
  <si>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</si>
  <si>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</si>
  <si>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</si>
  <si>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</si>
  <si>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</si>
  <si>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</si>
  <si>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</si>
  <si>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</si>
  <si>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</si>
  <si>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</si>
  <si>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</si>
  <si>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</si>
  <si>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פירוט תרומת אפיקי ההשקעה לתשואה הכוללת</t>
  </si>
  <si>
    <t>התרומה 
לתשואה</t>
  </si>
  <si>
    <t>סה"כ רווח השקעתי לתקופה (אלפי ₪)</t>
  </si>
  <si>
    <t>נתונים מצטברים</t>
  </si>
  <si>
    <t>ינואר -אפריל 2017</t>
  </si>
  <si>
    <t>הכשרה חברה לביטוח -  מיטב דש מניות קופה מס' 9720</t>
  </si>
  <si>
    <t>נתונים לחודש:</t>
  </si>
  <si>
    <t>הכשרה חברה לביטוח - הכשרה כללי מספר קופה 62</t>
  </si>
  <si>
    <t>הכשרה חברה לביטוח - הכשרה מניות מספר קופה 58</t>
  </si>
  <si>
    <t>הכשרה חברה לביטוח - הכשרה אג"ח ממשלת ישראל מספר קופה 57</t>
  </si>
  <si>
    <t>הכשרה חברה לביטוח - הכשרה שיקלי טווח קצר מספר קופה 8530</t>
  </si>
  <si>
    <t>הכשרה חברה לביטוח - הכשרה לבני 50 ומטה מספר קופה 9629</t>
  </si>
  <si>
    <t>הכשרה חברה לביטוח - הכשרה לבני 50-60 קופה מספר 9630</t>
  </si>
  <si>
    <t>הכשרה חברה לביטוח - הכשרה לבני 60 ומעלה מספר קופה 9631</t>
  </si>
  <si>
    <t>הכשרה חברה לביטוח - מקבלי קצבה מספר קופה 9888</t>
  </si>
  <si>
    <t>הכשרה חברה לביטוח - ילין לפידות כללי מספר קופה 9302</t>
  </si>
  <si>
    <t>הכשרה חברה לביטוח -ילין לפידות אג"ח ממשלת ישראל מספר קופה 9300</t>
  </si>
  <si>
    <t>הכשרה חברה לביטוח - ילין לפידות מניות מספר קופה 9301</t>
  </si>
  <si>
    <t>הכשרה חברה לביטוח -  אלטשולר כללי מספר קופה 143</t>
  </si>
  <si>
    <t>הכשרה חברה לביטוח - אלטשולר אג"ח ממשלת ישראל מספר קופה 141</t>
  </si>
  <si>
    <t>הכשרה חברה לביטוח - אלטשולר מניות מספר קופה 142</t>
  </si>
  <si>
    <t>הכשרה חברה לביטוח -  מיטב דש אג"ח ממשלת ישראל מספר קופה 9721</t>
  </si>
  <si>
    <t>הכשרה חברה לביטוח - מיטב דש כללי מספר קופה 9719</t>
  </si>
  <si>
    <t>הכשרה חברה לביטוח -  אקסלנס פסיבי כללי מספר קופה 8834</t>
  </si>
  <si>
    <t>הכשרה כללי</t>
  </si>
  <si>
    <t>ילין כללי</t>
  </si>
  <si>
    <t>פסגות כללי</t>
  </si>
  <si>
    <t>מיטב כללי</t>
  </si>
  <si>
    <t>אלטשולר כללי</t>
  </si>
  <si>
    <t>נתונים שנתיים</t>
  </si>
  <si>
    <t>הכשרה חברה לביטוח - קרן י' מספר קופה 35012</t>
  </si>
  <si>
    <t>הכשרה חברה לביטוח - קרן ט' מספר קופה 35011</t>
  </si>
  <si>
    <t>ינואר - מרץ 2019</t>
  </si>
  <si>
    <t>ינואר -יוני 2019</t>
  </si>
  <si>
    <t>קרנות סל</t>
  </si>
  <si>
    <t>הכשרה חברה לביטוח -  מור כללי מספר קופה 12937</t>
  </si>
  <si>
    <t>הכשרה חברה לביטוח -  מור אג''ח מספר קופה 12936</t>
  </si>
  <si>
    <t>הכשרה חברה לביטוח -  מור מניות מספר קופה 12938</t>
  </si>
  <si>
    <t>ינואר - מרץ 2020</t>
  </si>
  <si>
    <t>ינואר - יוני 2020</t>
  </si>
  <si>
    <t>ינואר - ספטמבר 2020</t>
  </si>
  <si>
    <t>ינואר - דצמבר 2020</t>
  </si>
  <si>
    <t>הכשרה חברה לביטוח -  פסגות אג"ח ממשלת ישראל מספר קופה 150</t>
  </si>
  <si>
    <t>הכשרה חברה לביטוח - פסגות כללי קופה 152</t>
  </si>
  <si>
    <t>הכשרה חברה לביטוח - פסגות מניות מספר קופה 151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</si>
  <si>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</si>
  <si>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</si>
  <si>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</si>
  <si>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</si>
  <si>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</si>
  <si>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</si>
  <si>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</si>
  <si>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</si>
  <si>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</si>
  <si>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</si>
  <si>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</si>
  <si>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</si>
  <si>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</si>
  <si>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</si>
  <si>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</si>
  <si>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</si>
  <si>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</si>
  <si>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</si>
  <si>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</si>
  <si>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עמודה20</t>
  </si>
  <si>
    <t>עמודה21</t>
  </si>
  <si>
    <t>עמודה22</t>
  </si>
  <si>
    <t>עמודה23</t>
  </si>
  <si>
    <t>עמודה24</t>
  </si>
  <si>
    <t>עמודה25</t>
  </si>
  <si>
    <t>ינואר - דצמבר 2020v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</si>
</sst>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00%"/>
  </numFmts>
  <fonts count="17" x14ac:knownFonts="1">
    <font>
      <sz val="10"/>
      <name val="Arial"/>
      <charset val="177"/>
    </font>
    <font>
      <sz val="10"/>
      <name val="Arial"/>
      <charset val="177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177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FF0000"/>
      <name val="Arial"/>
      <family val="2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hair">
        <color indexed="54"/>
      </right>
      <top/>
      <bottom style="hair">
        <color indexed="5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4" fillId="0" borderId="0">
      <alignment wrapText="1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0" fontId="13" fillId="3" borderId="2" xfId="5" applyNumberFormat="1" applyFont="1" applyFill="1" applyBorder="1"/>
    <xf numFmtId="10" fontId="13" fillId="3" borderId="3" xfId="5" applyNumberFormat="1" applyFont="1" applyFill="1" applyBorder="1"/>
    <xf numFmtId="10" fontId="14" fillId="3" borderId="2" xfId="5" applyNumberFormat="1" applyFont="1" applyFill="1" applyBorder="1"/>
    <xf numFmtId="10" fontId="14" fillId="3" borderId="4" xfId="5" applyNumberFormat="1" applyFont="1" applyFill="1" applyBorder="1"/>
    <xf numFmtId="0" fontId="14" fillId="4" borderId="7" xfId="0" applyFont="1" applyFill="1" applyBorder="1"/>
    <xf numFmtId="3" fontId="14" fillId="3" borderId="8" xfId="5" applyNumberFormat="1" applyFont="1" applyFill="1" applyBorder="1"/>
    <xf numFmtId="10" fontId="14" fillId="5" borderId="9" xfId="5" applyNumberFormat="1" applyFont="1" applyFill="1" applyBorder="1"/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10" fontId="13" fillId="6" borderId="2" xfId="5" applyNumberFormat="1" applyFont="1" applyFill="1" applyBorder="1"/>
    <xf numFmtId="10" fontId="13" fillId="6" borderId="3" xfId="5" applyNumberFormat="1" applyFont="1" applyFill="1" applyBorder="1"/>
    <xf numFmtId="10" fontId="14" fillId="6" borderId="10" xfId="5" applyNumberFormat="1" applyFont="1" applyFill="1" applyBorder="1"/>
    <xf numFmtId="10" fontId="14" fillId="6" borderId="4" xfId="5" applyNumberFormat="1" applyFont="1" applyFill="1" applyBorder="1"/>
    <xf numFmtId="3" fontId="14" fillId="6" borderId="8" xfId="5" applyNumberFormat="1" applyFont="1" applyFill="1" applyBorder="1"/>
    <xf numFmtId="0" fontId="13" fillId="7" borderId="11" xfId="0" applyFont="1" applyFill="1" applyBorder="1"/>
    <xf numFmtId="0" fontId="13" fillId="7" borderId="12" xfId="0" applyFont="1" applyFill="1" applyBorder="1"/>
    <xf numFmtId="0" fontId="14" fillId="7" borderId="13" xfId="0" applyFont="1" applyFill="1" applyBorder="1"/>
    <xf numFmtId="10" fontId="13" fillId="3" borderId="5" xfId="5" applyNumberFormat="1" applyFont="1" applyFill="1" applyBorder="1"/>
    <xf numFmtId="10" fontId="13" fillId="3" borderId="6" xfId="5" applyNumberFormat="1" applyFont="1" applyFill="1" applyBorder="1"/>
    <xf numFmtId="10" fontId="14" fillId="3" borderId="10" xfId="5" applyNumberFormat="1" applyFont="1" applyFill="1" applyBorder="1"/>
    <xf numFmtId="0" fontId="14" fillId="0" borderId="14" xfId="0" applyFont="1" applyBorder="1"/>
    <xf numFmtId="0" fontId="13" fillId="0" borderId="1" xfId="0" applyFont="1" applyBorder="1"/>
    <xf numFmtId="0" fontId="13" fillId="0" borderId="0" xfId="0" applyFont="1"/>
    <xf numFmtId="0" fontId="13" fillId="0" borderId="0" xfId="0" applyFont="1" applyFill="1"/>
    <xf numFmtId="10" fontId="13" fillId="6" borderId="5" xfId="5" applyNumberFormat="1" applyFont="1" applyFill="1" applyBorder="1"/>
    <xf numFmtId="10" fontId="13" fillId="6" borderId="6" xfId="5" applyNumberFormat="1" applyFont="1" applyFill="1" applyBorder="1"/>
    <xf numFmtId="0" fontId="5" fillId="0" borderId="0" xfId="0" applyFont="1"/>
    <xf numFmtId="10" fontId="0" fillId="0" borderId="0" xfId="0" applyNumberFormat="1"/>
    <xf numFmtId="0" fontId="6" fillId="0" borderId="0" xfId="0" applyFont="1"/>
    <xf numFmtId="10" fontId="13" fillId="6" borderId="2" xfId="7" applyNumberFormat="1" applyFont="1" applyFill="1" applyBorder="1"/>
    <xf numFmtId="10" fontId="13" fillId="6" borderId="3" xfId="7" applyNumberFormat="1" applyFont="1" applyFill="1" applyBorder="1"/>
    <xf numFmtId="165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ill="1"/>
    <xf numFmtId="0" fontId="0" fillId="0" borderId="0" xfId="0" applyFill="1" applyBorder="1"/>
    <xf numFmtId="49" fontId="15" fillId="0" borderId="0" xfId="0" applyNumberFormat="1" applyFont="1" applyFill="1"/>
    <xf numFmtId="10" fontId="14" fillId="6" borderId="10" xfId="7" applyNumberFormat="1" applyFont="1" applyFill="1" applyBorder="1"/>
    <xf numFmtId="3" fontId="14" fillId="6" borderId="8" xfId="7" applyNumberFormat="1" applyFont="1" applyFill="1" applyBorder="1"/>
    <xf numFmtId="10" fontId="14" fillId="5" borderId="9" xfId="7" applyNumberFormat="1" applyFont="1" applyFill="1" applyBorder="1"/>
    <xf numFmtId="10" fontId="13" fillId="6" borderId="5" xfId="7" applyNumberFormat="1" applyFont="1" applyFill="1" applyBorder="1"/>
    <xf numFmtId="10" fontId="13" fillId="6" borderId="6" xfId="7" applyNumberFormat="1" applyFont="1" applyFill="1" applyBorder="1"/>
    <xf numFmtId="10" fontId="14" fillId="6" borderId="4" xfId="7" applyNumberFormat="1" applyFont="1" applyFill="1" applyBorder="1"/>
    <xf numFmtId="2" fontId="0" fillId="0" borderId="0" xfId="0" applyNumberFormat="1"/>
    <xf numFmtId="164" fontId="0" fillId="0" borderId="0" xfId="1" applyFont="1"/>
    <xf numFmtId="10" fontId="13" fillId="3" borderId="17" xfId="5" applyNumberFormat="1" applyFont="1" applyFill="1" applyBorder="1"/>
    <xf numFmtId="0" fontId="2" fillId="0" borderId="14" xfId="0" applyFont="1" applyBorder="1"/>
    <xf numFmtId="0" fontId="14" fillId="4" borderId="18" xfId="0" applyFont="1" applyFill="1" applyBorder="1"/>
    <xf numFmtId="0" fontId="13" fillId="7" borderId="19" xfId="0" applyFont="1" applyFill="1" applyBorder="1"/>
    <xf numFmtId="0" fontId="14" fillId="7" borderId="19" xfId="0" applyFont="1" applyFill="1" applyBorder="1"/>
    <xf numFmtId="10" fontId="14" fillId="3" borderId="17" xfId="5" applyNumberFormat="1" applyFont="1" applyFill="1" applyBorder="1"/>
    <xf numFmtId="10" fontId="13" fillId="6" borderId="20" xfId="5" applyNumberFormat="1" applyFont="1" applyFill="1" applyBorder="1"/>
    <xf numFmtId="10" fontId="13" fillId="6" borderId="21" xfId="5" applyNumberFormat="1" applyFont="1" applyFill="1" applyBorder="1"/>
    <xf numFmtId="10" fontId="13" fillId="6" borderId="22" xfId="5" applyNumberFormat="1" applyFont="1" applyFill="1" applyBorder="1"/>
    <xf numFmtId="10" fontId="13" fillId="6" borderId="23" xfId="5" applyNumberFormat="1" applyFont="1" applyFill="1" applyBorder="1"/>
    <xf numFmtId="10" fontId="14" fillId="3" borderId="3" xfId="5" applyNumberFormat="1" applyFont="1" applyFill="1" applyBorder="1"/>
    <xf numFmtId="10" fontId="14" fillId="6" borderId="2" xfId="5" applyNumberFormat="1" applyFont="1" applyFill="1" applyBorder="1"/>
    <xf numFmtId="10" fontId="13" fillId="6" borderId="24" xfId="5" applyNumberFormat="1" applyFont="1" applyFill="1" applyBorder="1"/>
    <xf numFmtId="10" fontId="13" fillId="6" borderId="25" xfId="5" applyNumberFormat="1" applyFont="1" applyFill="1" applyBorder="1"/>
    <xf numFmtId="10" fontId="13" fillId="3" borderId="25" xfId="5" applyNumberFormat="1" applyFont="1" applyFill="1" applyBorder="1"/>
    <xf numFmtId="10" fontId="14" fillId="6" borderId="26" xfId="7" applyNumberFormat="1" applyFont="1" applyFill="1" applyBorder="1"/>
    <xf numFmtId="10" fontId="14" fillId="6" borderId="18" xfId="7" applyNumberFormat="1" applyFont="1" applyFill="1" applyBorder="1"/>
    <xf numFmtId="10" fontId="13" fillId="3" borderId="4" xfId="5" applyNumberFormat="1" applyFont="1" applyFill="1" applyBorder="1"/>
    <xf numFmtId="10" fontId="13" fillId="3" borderId="27" xfId="5" applyNumberFormat="1" applyFont="1" applyFill="1" applyBorder="1"/>
    <xf numFmtId="10" fontId="13" fillId="3" borderId="28" xfId="5" applyNumberFormat="1" applyFont="1" applyFill="1" applyBorder="1"/>
    <xf numFmtId="10" fontId="13" fillId="3" borderId="10" xfId="5" applyNumberFormat="1" applyFont="1" applyFill="1" applyBorder="1"/>
    <xf numFmtId="0" fontId="4" fillId="0" borderId="0" xfId="0" quotePrefix="1" applyFont="1"/>
    <xf numFmtId="0" fontId="0" fillId="0" borderId="0" xfId="0" quotePrefix="1"/>
    <xf numFmtId="10" fontId="14" fillId="3" borderId="26" xfId="5" applyNumberFormat="1" applyFont="1" applyFill="1" applyBorder="1"/>
    <xf numFmtId="10" fontId="14" fillId="3" borderId="30" xfId="5" applyNumberFormat="1" applyFont="1" applyFill="1" applyBorder="1"/>
    <xf numFmtId="10" fontId="14" fillId="6" borderId="26" xfId="5" applyNumberFormat="1" applyFont="1" applyFill="1" applyBorder="1"/>
    <xf numFmtId="10" fontId="14" fillId="6" borderId="30" xfId="5" applyNumberFormat="1" applyFont="1" applyFill="1" applyBorder="1"/>
    <xf numFmtId="10" fontId="13" fillId="6" borderId="10" xfId="5" applyNumberFormat="1" applyFont="1" applyFill="1" applyBorder="1"/>
    <xf numFmtId="10" fontId="13" fillId="6" borderId="4" xfId="5" applyNumberFormat="1" applyFont="1" applyFill="1" applyBorder="1"/>
    <xf numFmtId="10" fontId="13" fillId="6" borderId="8" xfId="5" applyNumberFormat="1" applyFont="1" applyFill="1" applyBorder="1"/>
    <xf numFmtId="10" fontId="13" fillId="3" borderId="8" xfId="5" applyNumberFormat="1" applyFont="1" applyFill="1" applyBorder="1"/>
    <xf numFmtId="3" fontId="10" fillId="2" borderId="31" xfId="4" applyNumberFormat="1" applyFont="1" applyFill="1" applyBorder="1" applyAlignment="1" applyProtection="1">
      <alignment horizontal="left" wrapText="1"/>
      <protection locked="0"/>
    </xf>
    <xf numFmtId="3" fontId="10" fillId="2" borderId="8" xfId="4" applyNumberFormat="1" applyFont="1" applyFill="1" applyBorder="1" applyAlignment="1" applyProtection="1">
      <alignment horizontal="left" wrapText="1"/>
      <protection locked="0"/>
    </xf>
    <xf numFmtId="10" fontId="14" fillId="6" borderId="3" xfId="5" applyNumberFormat="1" applyFont="1" applyFill="1" applyBorder="1"/>
    <xf numFmtId="10" fontId="14" fillId="8" borderId="2" xfId="5" applyNumberFormat="1" applyFont="1" applyFill="1" applyBorder="1"/>
    <xf numFmtId="10" fontId="14" fillId="6" borderId="13" xfId="5" applyNumberFormat="1" applyFont="1" applyFill="1" applyBorder="1"/>
    <xf numFmtId="10" fontId="13" fillId="3" borderId="2" xfId="9" applyNumberFormat="1" applyFont="1" applyFill="1" applyBorder="1"/>
    <xf numFmtId="10" fontId="13" fillId="3" borderId="3" xfId="9" applyNumberFormat="1" applyFont="1" applyFill="1" applyBorder="1"/>
    <xf numFmtId="10" fontId="13" fillId="6" borderId="2" xfId="9" applyNumberFormat="1" applyFont="1" applyFill="1" applyBorder="1"/>
    <xf numFmtId="10" fontId="13" fillId="6" borderId="3" xfId="9" applyNumberFormat="1" applyFont="1" applyFill="1" applyBorder="1"/>
    <xf numFmtId="10" fontId="13" fillId="6" borderId="2" xfId="8" applyNumberFormat="1" applyFont="1" applyFill="1" applyBorder="1"/>
    <xf numFmtId="10" fontId="13" fillId="6" borderId="3" xfId="8" applyNumberFormat="1" applyFont="1" applyFill="1" applyBorder="1"/>
    <xf numFmtId="10" fontId="14" fillId="3" borderId="2" xfId="9" applyNumberFormat="1" applyFont="1" applyFill="1" applyBorder="1"/>
    <xf numFmtId="10" fontId="14" fillId="3" borderId="4" xfId="9" applyNumberFormat="1" applyFont="1" applyFill="1" applyBorder="1"/>
    <xf numFmtId="10" fontId="14" fillId="6" borderId="10" xfId="9" applyNumberFormat="1" applyFont="1" applyFill="1" applyBorder="1"/>
    <xf numFmtId="10" fontId="14" fillId="6" borderId="4" xfId="9" applyNumberFormat="1" applyFont="1" applyFill="1" applyBorder="1"/>
    <xf numFmtId="10" fontId="14" fillId="6" borderId="10" xfId="8" applyNumberFormat="1" applyFont="1" applyFill="1" applyBorder="1"/>
    <xf numFmtId="3" fontId="14" fillId="3" borderId="8" xfId="9" applyNumberFormat="1" applyFont="1" applyFill="1" applyBorder="1"/>
    <xf numFmtId="10" fontId="14" fillId="5" borderId="9" xfId="9" applyNumberFormat="1" applyFont="1" applyFill="1" applyBorder="1"/>
    <xf numFmtId="3" fontId="14" fillId="6" borderId="8" xfId="9" applyNumberFormat="1" applyFont="1" applyFill="1" applyBorder="1"/>
    <xf numFmtId="3" fontId="14" fillId="6" borderId="8" xfId="8" applyNumberFormat="1" applyFont="1" applyFill="1" applyBorder="1"/>
    <xf numFmtId="10" fontId="14" fillId="5" borderId="9" xfId="8" applyNumberFormat="1" applyFont="1" applyFill="1" applyBorder="1"/>
    <xf numFmtId="10" fontId="13" fillId="3" borderId="5" xfId="9" applyNumberFormat="1" applyFont="1" applyFill="1" applyBorder="1"/>
    <xf numFmtId="10" fontId="13" fillId="3" borderId="6" xfId="9" applyNumberFormat="1" applyFont="1" applyFill="1" applyBorder="1"/>
    <xf numFmtId="10" fontId="13" fillId="6" borderId="5" xfId="9" applyNumberFormat="1" applyFont="1" applyFill="1" applyBorder="1"/>
    <xf numFmtId="10" fontId="13" fillId="6" borderId="6" xfId="9" applyNumberFormat="1" applyFont="1" applyFill="1" applyBorder="1"/>
    <xf numFmtId="10" fontId="13" fillId="6" borderId="5" xfId="8" applyNumberFormat="1" applyFont="1" applyFill="1" applyBorder="1"/>
    <xf numFmtId="10" fontId="13" fillId="6" borderId="6" xfId="8" applyNumberFormat="1" applyFont="1" applyFill="1" applyBorder="1"/>
    <xf numFmtId="10" fontId="14" fillId="3" borderId="10" xfId="9" applyNumberFormat="1" applyFont="1" applyFill="1" applyBorder="1"/>
    <xf numFmtId="10" fontId="13" fillId="3" borderId="28" xfId="9" applyNumberFormat="1" applyFont="1" applyFill="1" applyBorder="1"/>
    <xf numFmtId="10" fontId="13" fillId="3" borderId="27" xfId="9" applyNumberFormat="1" applyFont="1" applyFill="1" applyBorder="1"/>
    <xf numFmtId="10" fontId="13" fillId="6" borderId="28" xfId="5" applyNumberFormat="1" applyFont="1" applyFill="1" applyBorder="1"/>
    <xf numFmtId="10" fontId="13" fillId="6" borderId="27" xfId="5" applyNumberFormat="1" applyFont="1" applyFill="1" applyBorder="1"/>
    <xf numFmtId="10" fontId="14" fillId="6" borderId="13" xfId="9" applyNumberFormat="1" applyFont="1" applyFill="1" applyBorder="1"/>
    <xf numFmtId="0" fontId="13" fillId="3" borderId="28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17" fontId="14" fillId="3" borderId="20" xfId="0" applyNumberFormat="1" applyFont="1" applyFill="1" applyBorder="1" applyAlignment="1">
      <alignment horizontal="center"/>
    </xf>
    <xf numFmtId="17" fontId="14" fillId="3" borderId="21" xfId="0" applyNumberFormat="1" applyFont="1" applyFill="1" applyBorder="1" applyAlignment="1">
      <alignment horizontal="center"/>
    </xf>
    <xf numFmtId="17" fontId="14" fillId="6" borderId="20" xfId="0" applyNumberFormat="1" applyFont="1" applyFill="1" applyBorder="1" applyAlignment="1">
      <alignment horizontal="center"/>
    </xf>
    <xf numFmtId="17" fontId="14" fillId="6" borderId="21" xfId="0" applyNumberFormat="1" applyFont="1" applyFill="1" applyBorder="1" applyAlignment="1">
      <alignment horizontal="center"/>
    </xf>
    <xf numFmtId="17" fontId="16" fillId="6" borderId="7" xfId="0" applyNumberFormat="1" applyFont="1" applyFill="1" applyBorder="1" applyAlignment="1">
      <alignment horizontal="center"/>
    </xf>
    <xf numFmtId="17" fontId="16" fillId="6" borderId="29" xfId="0" applyNumberFormat="1" applyFont="1" applyFill="1" applyBorder="1" applyAlignment="1">
      <alignment horizontal="center"/>
    </xf>
    <xf numFmtId="17" fontId="16" fillId="6" borderId="40" xfId="0" applyNumberFormat="1" applyFont="1" applyFill="1" applyBorder="1" applyAlignment="1">
      <alignment horizontal="center"/>
    </xf>
    <xf numFmtId="17" fontId="16" fillId="6" borderId="16" xfId="0" applyNumberFormat="1" applyFont="1" applyFill="1" applyBorder="1" applyAlignment="1">
      <alignment horizontal="center"/>
    </xf>
    <xf numFmtId="17" fontId="16" fillId="6" borderId="15" xfId="0" applyNumberFormat="1" applyFont="1" applyFill="1" applyBorder="1" applyAlignment="1">
      <alignment horizontal="center"/>
    </xf>
    <xf numFmtId="0" fontId="2" fillId="0" borderId="29" xfId="0" applyFont="1" applyBorder="1"/>
    <xf numFmtId="0" fontId="13" fillId="7" borderId="21" xfId="0" applyFont="1" applyFill="1" applyBorder="1"/>
    <xf numFmtId="0" fontId="13" fillId="7" borderId="23" xfId="0" applyFont="1" applyFill="1" applyBorder="1"/>
    <xf numFmtId="0" fontId="14" fillId="7" borderId="41" xfId="0" applyFont="1" applyFill="1" applyBorder="1"/>
    <xf numFmtId="0" fontId="14" fillId="4" borderId="16" xfId="0" applyFont="1" applyFill="1" applyBorder="1"/>
    <xf numFmtId="0" fontId="14" fillId="7" borderId="42" xfId="0" applyFont="1" applyFill="1" applyBorder="1"/>
    <xf numFmtId="10" fontId="14" fillId="3" borderId="43" xfId="5" applyNumberFormat="1" applyFont="1" applyFill="1" applyBorder="1"/>
    <xf numFmtId="10" fontId="14" fillId="3" borderId="44" xfId="5" applyNumberFormat="1" applyFont="1" applyFill="1" applyBorder="1"/>
    <xf numFmtId="10" fontId="14" fillId="6" borderId="43" xfId="5" applyNumberFormat="1" applyFont="1" applyFill="1" applyBorder="1"/>
    <xf numFmtId="10" fontId="14" fillId="6" borderId="44" xfId="5" applyNumberFormat="1" applyFont="1" applyFill="1" applyBorder="1"/>
    <xf numFmtId="10" fontId="14" fillId="6" borderId="43" xfId="7" applyNumberFormat="1" applyFont="1" applyFill="1" applyBorder="1"/>
    <xf numFmtId="17" fontId="14" fillId="3" borderId="28" xfId="0" applyNumberFormat="1" applyFont="1" applyFill="1" applyBorder="1" applyAlignment="1">
      <alignment horizontal="center"/>
    </xf>
    <xf numFmtId="17" fontId="14" fillId="8" borderId="28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17" fontId="14" fillId="3" borderId="27" xfId="0" applyNumberFormat="1" applyFont="1" applyFill="1" applyBorder="1" applyAlignment="1">
      <alignment horizontal="center"/>
    </xf>
    <xf numFmtId="0" fontId="14" fillId="0" borderId="29" xfId="0" applyFont="1" applyBorder="1" applyAlignment="1">
      <alignment horizontal="center"/>
    </xf>
    <xf numFmtId="17" fontId="14" fillId="3" borderId="26" xfId="0" applyNumberFormat="1" applyFont="1" applyFill="1" applyBorder="1" applyAlignment="1">
      <alignment horizontal="center"/>
    </xf>
    <xf numFmtId="17" fontId="14" fillId="3" borderId="30" xfId="0" applyNumberFormat="1" applyFont="1" applyFill="1" applyBorder="1" applyAlignment="1">
      <alignment horizontal="center"/>
    </xf>
    <xf numFmtId="17" fontId="14" fillId="8" borderId="26" xfId="0" applyNumberFormat="1" applyFont="1" applyFill="1" applyBorder="1" applyAlignment="1">
      <alignment horizontal="center"/>
    </xf>
    <xf numFmtId="0" fontId="13" fillId="0" borderId="29" xfId="0" applyFont="1" applyBorder="1"/>
    <xf numFmtId="17" fontId="14" fillId="3" borderId="5" xfId="0" applyNumberFormat="1" applyFont="1" applyFill="1" applyBorder="1" applyAlignment="1">
      <alignment horizontal="center"/>
    </xf>
    <xf numFmtId="17" fontId="13" fillId="3" borderId="6" xfId="0" applyNumberFormat="1" applyFont="1" applyFill="1" applyBorder="1" applyAlignment="1">
      <alignment horizontal="center"/>
    </xf>
    <xf numFmtId="17" fontId="14" fillId="3" borderId="6" xfId="0" applyNumberFormat="1" applyFont="1" applyFill="1" applyBorder="1" applyAlignment="1">
      <alignment horizontal="center"/>
    </xf>
    <xf numFmtId="17" fontId="14" fillId="3" borderId="8" xfId="0" applyNumberFormat="1" applyFont="1" applyFill="1" applyBorder="1" applyAlignment="1">
      <alignment horizontal="center"/>
    </xf>
    <xf numFmtId="17" fontId="14" fillId="3" borderId="9" xfId="0" applyNumberFormat="1" applyFont="1" applyFill="1" applyBorder="1" applyAlignment="1">
      <alignment horizontal="center"/>
    </xf>
    <xf numFmtId="17" fontId="14" fillId="6" borderId="40" xfId="0" applyNumberFormat="1" applyFont="1" applyFill="1" applyBorder="1" applyAlignment="1">
      <alignment horizontal="center"/>
    </xf>
    <xf numFmtId="17" fontId="14" fillId="6" borderId="16" xfId="0" applyNumberFormat="1" applyFont="1" applyFill="1" applyBorder="1" applyAlignment="1">
      <alignment horizontal="center"/>
    </xf>
    <xf numFmtId="17" fontId="14" fillId="3" borderId="40" xfId="0" applyNumberFormat="1" applyFont="1" applyFill="1" applyBorder="1" applyAlignment="1">
      <alignment horizontal="center"/>
    </xf>
    <xf numFmtId="17" fontId="14" fillId="3" borderId="16" xfId="0" applyNumberFormat="1" applyFont="1" applyFill="1" applyBorder="1" applyAlignment="1">
      <alignment horizontal="center"/>
    </xf>
    <xf numFmtId="17" fontId="13" fillId="3" borderId="9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3" fillId="7" borderId="38" xfId="0" applyFont="1" applyFill="1" applyBorder="1"/>
    <xf numFmtId="17" fontId="14" fillId="6" borderId="45" xfId="0" applyNumberFormat="1" applyFont="1" applyFill="1" applyBorder="1" applyAlignment="1">
      <alignment horizontal="center"/>
    </xf>
    <xf numFmtId="0" fontId="14" fillId="6" borderId="46" xfId="0" applyFont="1" applyFill="1" applyBorder="1" applyAlignment="1">
      <alignment horizontal="center" vertical="center" wrapText="1"/>
    </xf>
    <xf numFmtId="10" fontId="13" fillId="6" borderId="47" xfId="5" applyNumberFormat="1" applyFont="1" applyFill="1" applyBorder="1"/>
    <xf numFmtId="10" fontId="14" fillId="6" borderId="46" xfId="5" applyNumberFormat="1" applyFont="1" applyFill="1" applyBorder="1"/>
    <xf numFmtId="10" fontId="14" fillId="5" borderId="48" xfId="5" applyNumberFormat="1" applyFont="1" applyFill="1" applyBorder="1"/>
    <xf numFmtId="10" fontId="14" fillId="6" borderId="49" xfId="5" applyNumberFormat="1" applyFont="1" applyFill="1" applyBorder="1"/>
    <xf numFmtId="10" fontId="14" fillId="6" borderId="50" xfId="5" applyNumberFormat="1" applyFont="1" applyFill="1" applyBorder="1"/>
    <xf numFmtId="10" fontId="14" fillId="6" borderId="51" xfId="5" applyNumberFormat="1" applyFont="1" applyFill="1" applyBorder="1"/>
    <xf numFmtId="0" fontId="13" fillId="6" borderId="47" xfId="0" applyFont="1" applyFill="1" applyBorder="1" applyAlignment="1">
      <alignment horizontal="center" vertical="center" wrapText="1"/>
    </xf>
    <xf numFmtId="17" fontId="14" fillId="6" borderId="39" xfId="0" applyNumberFormat="1" applyFont="1" applyFill="1" applyBorder="1" applyAlignment="1">
      <alignment horizontal="center"/>
    </xf>
    <xf numFmtId="17" fontId="14" fillId="6" borderId="36" xfId="0" applyNumberFormat="1" applyFont="1" applyFill="1" applyBorder="1" applyAlignment="1">
      <alignment horizontal="center"/>
    </xf>
    <xf numFmtId="17" fontId="14" fillId="6" borderId="37" xfId="0" applyNumberFormat="1" applyFont="1" applyFill="1" applyBorder="1" applyAlignment="1">
      <alignment horizontal="center"/>
    </xf>
    <xf numFmtId="17" fontId="14" fillId="6" borderId="38" xfId="0" applyNumberFormat="1" applyFont="1" applyFill="1" applyBorder="1" applyAlignment="1">
      <alignment horizontal="center"/>
    </xf>
    <xf numFmtId="17" fontId="14" fillId="6" borderId="35" xfId="0" applyNumberFormat="1" applyFont="1" applyFill="1" applyBorder="1" applyAlignment="1">
      <alignment horizontal="center"/>
    </xf>
    <xf numFmtId="17" fontId="14" fillId="3" borderId="32" xfId="0" applyNumberFormat="1" applyFont="1" applyFill="1" applyBorder="1" applyAlignment="1">
      <alignment horizontal="center"/>
    </xf>
    <xf numFmtId="17" fontId="14" fillId="3" borderId="33" xfId="0" applyNumberFormat="1" applyFont="1" applyFill="1" applyBorder="1" applyAlignment="1">
      <alignment horizontal="center"/>
    </xf>
    <xf numFmtId="17" fontId="14" fillId="3" borderId="34" xfId="0" applyNumberFormat="1" applyFont="1" applyFill="1" applyBorder="1" applyAlignment="1">
      <alignment horizontal="center"/>
    </xf>
    <xf numFmtId="17" fontId="14" fillId="3" borderId="20" xfId="0" applyNumberFormat="1" applyFont="1" applyFill="1" applyBorder="1" applyAlignment="1">
      <alignment horizontal="center"/>
    </xf>
    <xf numFmtId="17" fontId="14" fillId="3" borderId="21" xfId="0" applyNumberFormat="1" applyFont="1" applyFill="1" applyBorder="1" applyAlignment="1">
      <alignment horizontal="center"/>
    </xf>
    <xf numFmtId="10" fontId="14" fillId="3" borderId="52" xfId="5" applyNumberFormat="1" applyFont="1" applyFill="1" applyBorder="1"/>
    <xf numFmtId="10" fontId="14" fillId="3" borderId="53" xfId="5" applyNumberFormat="1" applyFont="1" applyFill="1" applyBorder="1"/>
    <xf numFmtId="10" fontId="14" fillId="6" borderId="52" xfId="5" applyNumberFormat="1" applyFont="1" applyFill="1" applyBorder="1"/>
    <xf numFmtId="17" fontId="14" fillId="3" borderId="7" xfId="0" applyNumberFormat="1" applyFont="1" applyFill="1" applyBorder="1" applyAlignment="1">
      <alignment horizontal="center"/>
    </xf>
    <xf numFmtId="17" fontId="13" fillId="3" borderId="7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17" fontId="14" fillId="6" borderId="7" xfId="0" applyNumberFormat="1" applyFont="1" applyFill="1" applyBorder="1" applyAlignment="1">
      <alignment horizontal="center"/>
    </xf>
    <xf numFmtId="165" fontId="13" fillId="7" borderId="21" xfId="0" applyNumberFormat="1" applyFont="1" applyFill="1" applyBorder="1"/>
    <xf numFmtId="10" fontId="14" fillId="6" borderId="44" xfId="7" applyNumberFormat="1" applyFont="1" applyFill="1" applyBorder="1"/>
    <xf numFmtId="10" fontId="14" fillId="6" borderId="50" xfId="7" applyNumberFormat="1" applyFont="1" applyFill="1" applyBorder="1"/>
    <xf numFmtId="10" fontId="14" fillId="5" borderId="48" xfId="7" applyNumberFormat="1" applyFont="1" applyFill="1" applyBorder="1"/>
    <xf numFmtId="10" fontId="13" fillId="6" borderId="24" xfId="7" applyNumberFormat="1" applyFont="1" applyFill="1" applyBorder="1"/>
    <xf numFmtId="10" fontId="13" fillId="6" borderId="25" xfId="7" applyNumberFormat="1" applyFont="1" applyFill="1" applyBorder="1"/>
    <xf numFmtId="10" fontId="14" fillId="6" borderId="46" xfId="7" applyNumberFormat="1" applyFont="1" applyFill="1" applyBorder="1"/>
    <xf numFmtId="10" fontId="14" fillId="6" borderId="49" xfId="7" applyNumberFormat="1" applyFont="1" applyFill="1" applyBorder="1"/>
    <xf numFmtId="10" fontId="14" fillId="3" borderId="43" xfId="9" applyNumberFormat="1" applyFont="1" applyFill="1" applyBorder="1"/>
    <xf numFmtId="10" fontId="14" fillId="3" borderId="44" xfId="9" applyNumberFormat="1" applyFont="1" applyFill="1" applyBorder="1"/>
    <xf numFmtId="10" fontId="14" fillId="6" borderId="43" xfId="9" applyNumberFormat="1" applyFont="1" applyFill="1" applyBorder="1"/>
    <xf numFmtId="10" fontId="14" fillId="6" borderId="44" xfId="9" applyNumberFormat="1" applyFont="1" applyFill="1" applyBorder="1"/>
    <xf numFmtId="10" fontId="14" fillId="6" borderId="43" xfId="8" applyNumberFormat="1" applyFont="1" applyFill="1" applyBorder="1"/>
    <xf numFmtId="10" fontId="14" fillId="6" borderId="54" xfId="9" applyNumberFormat="1" applyFont="1" applyFill="1" applyBorder="1"/>
    <xf numFmtId="0" fontId="13" fillId="4" borderId="23" xfId="0" applyFont="1" applyFill="1" applyBorder="1"/>
    <xf numFmtId="0" fontId="14" fillId="7" borderId="54" xfId="0" applyFont="1" applyFill="1" applyBorder="1"/>
    <xf numFmtId="10" fontId="14" fillId="6" borderId="25" xfId="5" applyNumberFormat="1" applyFont="1" applyFill="1" applyBorder="1"/>
    <xf numFmtId="10" fontId="14" fillId="6" borderId="1" xfId="7" applyNumberFormat="1" applyFont="1" applyFill="1" applyBorder="1"/>
  </cellXfs>
  <cellStyles count="10">
    <cellStyle name="Comma" xfId="1" builtinId="3"/>
    <cellStyle name="Comma 2" xfId="2"/>
    <cellStyle name="Normal" xfId="0" builtinId="0"/>
    <cellStyle name="Normal 21" xfId="3"/>
    <cellStyle name="Normal_11" xfId="4"/>
    <cellStyle name="Percent" xfId="5" builtinId="5"/>
    <cellStyle name="Percent 2" xfId="6"/>
    <cellStyle name="Percent 3" xfId="7"/>
    <cellStyle name="Percent 3 2" xfId="8"/>
    <cellStyle name="Percent 4" xfId="9"/>
  </cellStyles>
  <dxfs count="95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rgb="FFFFFFCC"/>
        </patternFill>
      </fill>
      <alignment horizontal="centerContinuous" vertical="bottom" textRotation="0" wrapText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2" formatCode="mmm\-yy"/>
      <fill>
        <patternFill patternType="solid">
          <fgColor indexed="64"/>
          <bgColor theme="4" tint="0.79998168889431442"/>
        </patternFill>
      </fill>
      <alignment horizontal="centerContinuous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טבלה1" displayName="טבלה1" ref="A3:Y32" totalsRowShown="0" headerRowDxfId="94" tableBorderDxfId="9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0.xml><?xml version="1.0" encoding="utf-8"?>
<table xmlns="http://schemas.openxmlformats.org/spreadsheetml/2006/main" id="10" name="טבלה10" displayName="טבלה10" ref="A33:I62" totalsRowShown="0" tableBorderDxfId="7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74" dataCellStyle="Percent"/>
    <tableColumn id="5" name="עמודה5" dataDxfId="73" dataCellStyle="Percent"/>
    <tableColumn id="6" name="עמודה6" dataDxfId="72" dataCellStyle="Percent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1.xml><?xml version="1.0" encoding="utf-8"?>
<table xmlns="http://schemas.openxmlformats.org/spreadsheetml/2006/main" id="11" name="טבלה11" displayName="טבלה11" ref="A3:Y32" totalsRowShown="0" tableBorderDxfId="7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 dataDxfId="70" dataCellStyle="Percent"/>
    <tableColumn id="13" name="עמודה13"/>
    <tableColumn id="14" name="עמודה14"/>
    <tableColumn id="15" name="עמודה15"/>
    <tableColumn id="16" name="עמודה16" dataDxfId="6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2.xml><?xml version="1.0" encoding="utf-8"?>
<table xmlns="http://schemas.openxmlformats.org/spreadsheetml/2006/main" id="12" name="טבלה12" displayName="טבלה12" ref="A33:I62" totalsRowShown="0" tableBorderDxfId="6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3.xml><?xml version="1.0" encoding="utf-8"?>
<table xmlns="http://schemas.openxmlformats.org/spreadsheetml/2006/main" id="13" name="טבלה13" displayName="טבלה13" ref="A3:Y32" totalsRowShown="0" tableBorderDxfId="6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4.xml><?xml version="1.0" encoding="utf-8"?>
<table xmlns="http://schemas.openxmlformats.org/spreadsheetml/2006/main" id="14" name="טבלה14" displayName="טבלה14" ref="A33:I62" totalsRowShown="0" tableBorderDxfId="6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5.xml><?xml version="1.0" encoding="utf-8"?>
<table xmlns="http://schemas.openxmlformats.org/spreadsheetml/2006/main" id="15" name="טבלה15" displayName="טבלה15" ref="A3:Y32" totalsRowShown="0" tableBorderDxfId="6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6.xml><?xml version="1.0" encoding="utf-8"?>
<table xmlns="http://schemas.openxmlformats.org/spreadsheetml/2006/main" id="16" name="טבלה16" displayName="טבלה16" ref="A33:I62" totalsRowShown="0" tableBorderDxfId="6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7.xml><?xml version="1.0" encoding="utf-8"?>
<table xmlns="http://schemas.openxmlformats.org/spreadsheetml/2006/main" id="17" name="טבלה17" displayName="טבלה17" ref="A3:Y32" totalsRowShown="0" tableBorderDxfId="6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60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18.xml><?xml version="1.0" encoding="utf-8"?>
<table xmlns="http://schemas.openxmlformats.org/spreadsheetml/2006/main" id="18" name="טבלה18" displayName="טבלה18" ref="A33:I62" totalsRowShown="0" tableBorderDxfId="5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58" dataCellStyle="Percent"/>
    <tableColumn id="5" name="עמודה5" dataDxfId="57" dataCellStyle="Percent"/>
    <tableColumn id="6" name="עמודה6" dataDxfId="56" dataCellStyle="Percent"/>
    <tableColumn id="7" name="עמודה7"/>
    <tableColumn id="8" name="עמודה8" dataDxfId="55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19.xml><?xml version="1.0" encoding="utf-8"?>
<table xmlns="http://schemas.openxmlformats.org/spreadsheetml/2006/main" id="19" name="טבלה19" displayName="טבלה19" ref="A3:Y32" totalsRowShown="0" tableBorderDxfId="5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5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.xml><?xml version="1.0" encoding="utf-8"?>
<table xmlns="http://schemas.openxmlformats.org/spreadsheetml/2006/main" id="2" name="טבלה2" displayName="טבלה2" ref="A33:I62" totalsRowShown="0" tableBorderDxfId="9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91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0.xml><?xml version="1.0" encoding="utf-8"?>
<table xmlns="http://schemas.openxmlformats.org/spreadsheetml/2006/main" id="20" name="טבלה20" displayName="טבלה20" ref="A33:I62" totalsRowShown="0" tableBorderDxfId="5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1.xml><?xml version="1.0" encoding="utf-8"?>
<table xmlns="http://schemas.openxmlformats.org/spreadsheetml/2006/main" id="21" name="טבלה21" displayName="טבלה21" ref="A3:Y32" totalsRowShown="0" headerRowDxfId="50" tableBorderDxfId="5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2.xml><?xml version="1.0" encoding="utf-8"?>
<table xmlns="http://schemas.openxmlformats.org/spreadsheetml/2006/main" id="22" name="טבלה22" displayName="טבלה22" ref="A33:I62" totalsRowShown="0" tableBorderDxfId="4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3.xml><?xml version="1.0" encoding="utf-8"?>
<table xmlns="http://schemas.openxmlformats.org/spreadsheetml/2006/main" id="23" name="טבלה23" displayName="טבלה23" ref="A3:Y32" totalsRowShown="0" headerRowDxfId="45" tableBorderDxfId="4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 dataDxfId="47" dataCellStyle="Percent 4"/>
    <tableColumn id="11" name="עמודה11" dataDxfId="46" dataCellStyle="Percent 4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4.xml><?xml version="1.0" encoding="utf-8"?>
<table xmlns="http://schemas.openxmlformats.org/spreadsheetml/2006/main" id="24" name="טבלה24" displayName="טבלה24" ref="A33:I62" totalsRowShown="0" tableBorderDxfId="4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5.xml><?xml version="1.0" encoding="utf-8"?>
<table xmlns="http://schemas.openxmlformats.org/spreadsheetml/2006/main" id="25" name="טבלה25" displayName="טבלה25" ref="A3:W32" totalsRowShown="0" headerRowDxfId="42" tableBorderDxfId="43">
  <autoFilter ref="A3:W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6.xml><?xml version="1.0" encoding="utf-8"?>
<table xmlns="http://schemas.openxmlformats.org/spreadsheetml/2006/main" id="26" name="טבלה26" displayName="טבלה26" ref="A33:I62" totalsRowShown="0" tableBorderDxfId="41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7.xml><?xml version="1.0" encoding="utf-8"?>
<table xmlns="http://schemas.openxmlformats.org/spreadsheetml/2006/main" id="27" name="טבלה27" displayName="טבלה27" ref="A3:Y32" totalsRowShown="0" tableBorderDxfId="40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9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28.xml><?xml version="1.0" encoding="utf-8"?>
<table xmlns="http://schemas.openxmlformats.org/spreadsheetml/2006/main" id="28" name="טבלה28" displayName="טבלה28" ref="A33:I62" totalsRowShown="0" tableBorderDxfId="3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29.xml><?xml version="1.0" encoding="utf-8"?>
<table xmlns="http://schemas.openxmlformats.org/spreadsheetml/2006/main" id="29" name="טבלה29" displayName="טבלה29" ref="A3:Y32" totalsRowShown="0" tableBorderDxfId="3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.xml><?xml version="1.0" encoding="utf-8"?>
<table xmlns="http://schemas.openxmlformats.org/spreadsheetml/2006/main" id="3" name="טבלה3" displayName="טבלה3" ref="A3:Y32" totalsRowShown="0" headerRowDxfId="90" tableBorderDxfId="8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0.xml><?xml version="1.0" encoding="utf-8"?>
<table xmlns="http://schemas.openxmlformats.org/spreadsheetml/2006/main" id="30" name="טבלה30" displayName="טבלה30" ref="A33:I62" totalsRowShown="0" tableBorderDxfId="3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1.xml><?xml version="1.0" encoding="utf-8"?>
<table xmlns="http://schemas.openxmlformats.org/spreadsheetml/2006/main" id="31" name="טבלה31" displayName="טבלה31" ref="A3:Y32" totalsRowShown="0" tableBorderDxfId="34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3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2.xml><?xml version="1.0" encoding="utf-8"?>
<table xmlns="http://schemas.openxmlformats.org/spreadsheetml/2006/main" id="32" name="טבלה32" displayName="טבלה32" ref="A33:I62" totalsRowShown="0" tableBorderDxfId="32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3.xml><?xml version="1.0" encoding="utf-8"?>
<table xmlns="http://schemas.openxmlformats.org/spreadsheetml/2006/main" id="33" name="טבלה33" displayName="טבלה33" ref="A3:Y32" totalsRowShown="0" tableBorderDxfId="31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30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4.xml><?xml version="1.0" encoding="utf-8"?>
<table xmlns="http://schemas.openxmlformats.org/spreadsheetml/2006/main" id="34" name="טבלה34" displayName="טבלה34" ref="A33:I62" totalsRowShown="0" tableBorderDxfId="29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5.xml><?xml version="1.0" encoding="utf-8"?>
<table xmlns="http://schemas.openxmlformats.org/spreadsheetml/2006/main" id="35" name="טבלה35" displayName="טבלה35" ref="A3:Y32" totalsRowShown="0" tableBorderDxfId="28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7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6.xml><?xml version="1.0" encoding="utf-8"?>
<table xmlns="http://schemas.openxmlformats.org/spreadsheetml/2006/main" id="36" name="טבלה36" displayName="טבלה36" ref="A33:I62" totalsRowShown="0" tableBorderDxfId="2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7.xml><?xml version="1.0" encoding="utf-8"?>
<table xmlns="http://schemas.openxmlformats.org/spreadsheetml/2006/main" id="37" name="טבלה37" displayName="טבלה37" ref="A3:Y32" totalsRowShown="0" tableBorderDxfId="2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38.xml><?xml version="1.0" encoding="utf-8"?>
<table xmlns="http://schemas.openxmlformats.org/spreadsheetml/2006/main" id="38" name="טבלה38" displayName="טבלה38" ref="A33:I62" totalsRowShown="0" tableBorderDxfId="2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39.xml><?xml version="1.0" encoding="utf-8"?>
<table xmlns="http://schemas.openxmlformats.org/spreadsheetml/2006/main" id="39" name="טבלה39" displayName="טבלה39" ref="A3:Y32" totalsRowShown="0" tableBorderDxfId="2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2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.xml><?xml version="1.0" encoding="utf-8"?>
<table xmlns="http://schemas.openxmlformats.org/spreadsheetml/2006/main" id="4" name="טבלה4" displayName="טבלה4" ref="A33:I62" totalsRowShown="0" tableBorderDxfId="88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0.xml><?xml version="1.0" encoding="utf-8"?>
<table xmlns="http://schemas.openxmlformats.org/spreadsheetml/2006/main" id="40" name="טבלה40" displayName="טבלה40" ref="A33:I62" totalsRowShown="0" tableBorderDxfId="2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1.xml><?xml version="1.0" encoding="utf-8"?>
<table xmlns="http://schemas.openxmlformats.org/spreadsheetml/2006/main" id="41" name="טבלה41" displayName="טבלה41" ref="A3:Y32" totalsRowShown="0" tableBorderDxfId="1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2.xml><?xml version="1.0" encoding="utf-8"?>
<table xmlns="http://schemas.openxmlformats.org/spreadsheetml/2006/main" id="42" name="טבלה42" displayName="טבלה42" ref="A33:I62" totalsRowShown="0" tableBorderDxfId="17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ה"/>
    </ext>
  </extLst>
</table>
</file>

<file path=xl/tables/table43.xml><?xml version="1.0" encoding="utf-8"?>
<table xmlns="http://schemas.openxmlformats.org/spreadsheetml/2006/main" id="43" name="טבלה43" displayName="טבלה43" ref="A3:Y32" totalsRowShown="0" tableBorderDxfId="16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5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4.xml><?xml version="1.0" encoding="utf-8"?>
<table xmlns="http://schemas.openxmlformats.org/spreadsheetml/2006/main" id="44" name="טבלה44" displayName="טבלה44" ref="A33:I62" totalsRowShown="0" tableBorderDxfId="14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5.xml><?xml version="1.0" encoding="utf-8"?>
<table xmlns="http://schemas.openxmlformats.org/spreadsheetml/2006/main" id="45" name="טבלה45" displayName="טבלה45" ref="A3:Y32" totalsRowShown="0" headerRowDxfId="11" tableBorderDxfId="13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2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6.xml><?xml version="1.0" encoding="utf-8"?>
<table xmlns="http://schemas.openxmlformats.org/spreadsheetml/2006/main" id="46" name="טבלה46" displayName="טבלה46" ref="A33:I62" totalsRowShown="0" tableBorderDxfId="1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7.xml><?xml version="1.0" encoding="utf-8"?>
<table xmlns="http://schemas.openxmlformats.org/spreadsheetml/2006/main" id="47" name="טבלה47" displayName="טבלה47" ref="A3:Y32" totalsRowShown="0" headerRowDxfId="7" tableBorderDxfId="9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8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48.xml><?xml version="1.0" encoding="utf-8"?>
<table xmlns="http://schemas.openxmlformats.org/spreadsheetml/2006/main" id="48" name="טבלה48" displayName="טבלה48" ref="A33:I62" totalsRowShown="0" tableBorderDxfId="6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49.xml><?xml version="1.0" encoding="utf-8"?>
<table xmlns="http://schemas.openxmlformats.org/spreadsheetml/2006/main" id="49" name="טבלה49" displayName="טבלה49" ref="A3:Y32" totalsRowShown="0" tableBorderDxfId="5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4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5.xml><?xml version="1.0" encoding="utf-8"?>
<table xmlns="http://schemas.openxmlformats.org/spreadsheetml/2006/main" id="5" name="טבלה5" displayName="טבלה5" ref="A3:Y32" totalsRowShown="0" tableBorderDxfId="8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8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50.xml><?xml version="1.0" encoding="utf-8"?>
<table xmlns="http://schemas.openxmlformats.org/spreadsheetml/2006/main" id="50" name="טבלה50" displayName="טבלה50" ref="A33:I62" totalsRowShown="0" tableBorderDxfId="3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51.xml><?xml version="1.0" encoding="utf-8"?>
<table xmlns="http://schemas.openxmlformats.org/spreadsheetml/2006/main" id="51" name="טבלה51" displayName="טבלה51" ref="A3:Y32" totalsRowShown="0" tableBorderDxfId="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52.xml><?xml version="1.0" encoding="utf-8"?>
<table xmlns="http://schemas.openxmlformats.org/spreadsheetml/2006/main" id="52" name="טבלה52" displayName="טבלה52" ref="A33:I62" totalsRowShown="0" tableBorderDxfId="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6.xml><?xml version="1.0" encoding="utf-8"?>
<table xmlns="http://schemas.openxmlformats.org/spreadsheetml/2006/main" id="6" name="טבלה6" displayName="טבלה6" ref="A33:I62" totalsRowShown="0" tableBorderDxfId="85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 dataDxfId="84" dataCellStyle="Percent"/>
    <tableColumn id="3" name="עמודה3"/>
    <tableColumn id="4" name="עמודה4"/>
    <tableColumn id="5" name="עמודה5"/>
    <tableColumn id="6" name="עמודה6"/>
    <tableColumn id="7" name="עמודה7"/>
    <tableColumn id="8" name="עמודה8" dataDxfId="83" dataCellStyle="Percent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7.xml><?xml version="1.0" encoding="utf-8"?>
<table xmlns="http://schemas.openxmlformats.org/spreadsheetml/2006/main" id="7" name="טבלה7" displayName="טבלה7" ref="A3:Y32" totalsRowShown="0" tableBorderDxfId="82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81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ables/table8.xml><?xml version="1.0" encoding="utf-8"?>
<table xmlns="http://schemas.openxmlformats.org/spreadsheetml/2006/main" id="8" name="טבלה8" displayName="טבלה8" ref="A33:I62" totalsRowShown="0" tableBorderDxfId="80">
  <autoFilter ref="A33:I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עמודה1"/>
    <tableColumn id="2" name="עמודה2"/>
    <tableColumn id="3" name="עמודה3"/>
    <tableColumn id="4" name="עמודה4" dataDxfId="79" dataCellStyle="Percent"/>
    <tableColumn id="5" name="עמודה5" dataDxfId="78" dataCellStyle="Percent"/>
    <tableColumn id="6" name="עמודה6"/>
    <tableColumn id="7" name="עמודה7"/>
    <tableColumn id="8" name="עמודה8"/>
    <tableColumn id="9" name="עמודה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מצטברים"/>
    </ext>
  </extLst>
</table>
</file>

<file path=xl/tables/table9.xml><?xml version="1.0" encoding="utf-8"?>
<table xmlns="http://schemas.openxmlformats.org/spreadsheetml/2006/main" id="9" name="טבלה9" displayName="טבלה9" ref="A3:Y32" totalsRowShown="0" tableBorderDxfId="77">
  <autoFilter ref="A3:Y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name="עמודה1"/>
    <tableColumn id="2" name="עמודה2"/>
    <tableColumn id="3" name="עמודה3"/>
    <tableColumn id="4" name="עמודה4"/>
    <tableColumn id="5" name="עמודה5"/>
    <tableColumn id="6" name="עמודה6"/>
    <tableColumn id="7" name="עמודה7"/>
    <tableColumn id="8" name="עמודה8"/>
    <tableColumn id="9" name="עמודה9"/>
    <tableColumn id="10" name="עמודה10"/>
    <tableColumn id="11" name="עמודה11"/>
    <tableColumn id="12" name="עמודה12"/>
    <tableColumn id="13" name="עמודה13"/>
    <tableColumn id="14" name="עמודה14"/>
    <tableColumn id="15" name="עמודה15"/>
    <tableColumn id="16" name="עמודה16" dataDxfId="76" dataCellStyle="Percent"/>
    <tableColumn id="17" name="עמודה17"/>
    <tableColumn id="18" name="עמודה18"/>
    <tableColumn id="19" name="עמודה19"/>
    <tableColumn id="20" name="עמודה20"/>
    <tableColumn id="21" name="עמודה21"/>
    <tableColumn id="22" name="עמודה22"/>
    <tableColumn id="23" name="עמודה23"/>
    <tableColumn id="24" name="עמודה24"/>
    <tableColumn id="25" name="עמודה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לחודש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table" Target="../tables/table47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table" Target="../tables/table49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table" Target="../tables/table5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rightToLeft="1" workbookViewId="0">
      <selection activeCell="Y15" sqref="Y15"/>
    </sheetView>
  </sheetViews>
  <sheetFormatPr defaultRowHeight="12.75" x14ac:dyDescent="0.2"/>
  <cols>
    <col min="1" max="1" width="33.28515625" bestFit="1" customWidth="1"/>
    <col min="2" max="2" width="11.42578125" hidden="1" customWidth="1"/>
    <col min="3" max="4" width="12.140625" hidden="1" customWidth="1"/>
    <col min="5" max="5" width="13.85546875" hidden="1" customWidth="1"/>
    <col min="6" max="6" width="0" hidden="1" customWidth="1"/>
    <col min="7" max="7" width="14.5703125" hidden="1" customWidth="1"/>
    <col min="8" max="8" width="0" hidden="1" customWidth="1"/>
    <col min="9" max="9" width="12.85546875" hidden="1" customWidth="1"/>
    <col min="10" max="10" width="0" hidden="1" customWidth="1"/>
    <col min="11" max="11" width="12.42578125" hidden="1" customWidth="1"/>
    <col min="13" max="13" width="14.7109375" customWidth="1"/>
    <col min="15" max="15" width="11.140625" bestFit="1" customWidth="1"/>
    <col min="17" max="17" width="11.140625" bestFit="1" customWidth="1"/>
    <col min="19" max="19" width="14.5703125" customWidth="1"/>
    <col min="21" max="21" width="11.140625" bestFit="1" customWidth="1"/>
  </cols>
  <sheetData>
    <row r="1" spans="1:21" ht="13.5" thickBot="1" x14ac:dyDescent="0.25"/>
    <row r="2" spans="1:21" ht="21" customHeight="1" thickBot="1" x14ac:dyDescent="0.3">
      <c r="A2" s="41"/>
      <c r="B2" s="176" t="s">
        <v>50</v>
      </c>
      <c r="C2" s="177"/>
      <c r="D2" s="176" t="s">
        <v>51</v>
      </c>
      <c r="E2" s="177"/>
      <c r="F2" s="176" t="s">
        <v>52</v>
      </c>
      <c r="G2" s="177"/>
      <c r="H2" s="176" t="s">
        <v>54</v>
      </c>
      <c r="I2" s="177"/>
      <c r="J2" s="176" t="s">
        <v>53</v>
      </c>
      <c r="K2" s="178"/>
      <c r="L2" s="175" t="s">
        <v>50</v>
      </c>
      <c r="M2" s="172"/>
      <c r="N2" s="175" t="s">
        <v>51</v>
      </c>
      <c r="O2" s="172"/>
      <c r="P2" s="175" t="s">
        <v>52</v>
      </c>
      <c r="Q2" s="172"/>
      <c r="R2" s="175" t="s">
        <v>54</v>
      </c>
      <c r="S2" s="172"/>
      <c r="T2" s="171" t="s">
        <v>53</v>
      </c>
      <c r="U2" s="172"/>
    </row>
    <row r="3" spans="1:21" s="37" customFormat="1" ht="20.100000000000001" customHeight="1" x14ac:dyDescent="0.25">
      <c r="A3" s="25" t="s">
        <v>55</v>
      </c>
      <c r="B3" s="176" t="s">
        <v>58</v>
      </c>
      <c r="C3" s="177" t="s">
        <v>30</v>
      </c>
      <c r="D3" s="179" t="s">
        <v>58</v>
      </c>
      <c r="E3" s="180" t="s">
        <v>30</v>
      </c>
      <c r="F3" s="176" t="s">
        <v>58</v>
      </c>
      <c r="G3" s="177" t="s">
        <v>30</v>
      </c>
      <c r="H3" s="176" t="s">
        <v>58</v>
      </c>
      <c r="I3" s="177" t="s">
        <v>30</v>
      </c>
      <c r="J3" s="176" t="s">
        <v>58</v>
      </c>
      <c r="K3" s="177" t="s">
        <v>30</v>
      </c>
      <c r="L3" s="173" t="s">
        <v>59</v>
      </c>
      <c r="M3" s="174" t="s">
        <v>30</v>
      </c>
      <c r="N3" s="173" t="s">
        <v>59</v>
      </c>
      <c r="O3" s="174" t="s">
        <v>30</v>
      </c>
      <c r="P3" s="173" t="s">
        <v>59</v>
      </c>
      <c r="Q3" s="174" t="s">
        <v>30</v>
      </c>
      <c r="R3" s="173" t="s">
        <v>59</v>
      </c>
      <c r="S3" s="174" t="s">
        <v>30</v>
      </c>
      <c r="T3" s="173" t="s">
        <v>59</v>
      </c>
      <c r="U3" s="174" t="s">
        <v>30</v>
      </c>
    </row>
    <row r="4" spans="1:21" s="37" customFormat="1" ht="32.25" customHeight="1" x14ac:dyDescent="0.25">
      <c r="A4" s="26"/>
      <c r="B4" s="3" t="s">
        <v>0</v>
      </c>
      <c r="C4" s="4" t="s">
        <v>1</v>
      </c>
      <c r="D4" s="3" t="s">
        <v>0</v>
      </c>
      <c r="E4" s="4" t="s">
        <v>1</v>
      </c>
      <c r="F4" s="3" t="s">
        <v>0</v>
      </c>
      <c r="G4" s="4" t="s">
        <v>1</v>
      </c>
      <c r="H4" s="3" t="s">
        <v>0</v>
      </c>
      <c r="I4" s="4" t="s">
        <v>1</v>
      </c>
      <c r="J4" s="3" t="s">
        <v>0</v>
      </c>
      <c r="K4" s="4" t="s">
        <v>1</v>
      </c>
      <c r="L4" s="12" t="s">
        <v>0</v>
      </c>
      <c r="M4" s="13" t="s">
        <v>1</v>
      </c>
      <c r="N4" s="12" t="s">
        <v>0</v>
      </c>
      <c r="O4" s="13" t="s">
        <v>1</v>
      </c>
      <c r="P4" s="12" t="s">
        <v>0</v>
      </c>
      <c r="Q4" s="13" t="s">
        <v>1</v>
      </c>
      <c r="R4" s="12" t="s">
        <v>0</v>
      </c>
      <c r="S4" s="13" t="s">
        <v>1</v>
      </c>
      <c r="T4" s="12" t="s">
        <v>0</v>
      </c>
      <c r="U4" s="13" t="s">
        <v>1</v>
      </c>
    </row>
    <row r="5" spans="1:21" ht="20.100000000000001" customHeight="1" x14ac:dyDescent="0.2">
      <c r="A5" s="19" t="s">
        <v>2</v>
      </c>
      <c r="B5" s="5">
        <v>2.8999999999999998E-3</v>
      </c>
      <c r="C5" s="6">
        <v>8.0299999999999996E-2</v>
      </c>
      <c r="D5" s="5">
        <v>1.0003100300000067E-3</v>
      </c>
      <c r="E5" s="6">
        <v>4.3999999999999997E-2</v>
      </c>
      <c r="F5" s="5">
        <v>7.9991000000001478E-4</v>
      </c>
      <c r="G5" s="6">
        <v>2.5999999999999999E-2</v>
      </c>
      <c r="H5" s="5">
        <v>-5.0333186300022259E-4</v>
      </c>
      <c r="I5" s="6">
        <v>7.1400000000000005E-2</v>
      </c>
      <c r="J5" s="5">
        <v>9.9999999999988987E-4</v>
      </c>
      <c r="K5" s="6">
        <v>4.6100000000000002E-2</v>
      </c>
      <c r="L5" s="14">
        <v>2.5000000000000001E-3</v>
      </c>
      <c r="M5" s="15">
        <v>7.9899999999999999E-2</v>
      </c>
      <c r="N5" s="14">
        <v>1.2999999999999999E-3</v>
      </c>
      <c r="O5" s="15">
        <v>5.6900000000000006E-2</v>
      </c>
      <c r="P5" s="14">
        <v>5.9999999999999995E-4</v>
      </c>
      <c r="Q5" s="15">
        <v>9.4000000000000004E-3</v>
      </c>
      <c r="R5" s="14">
        <v>2.0000000000000001E-4</v>
      </c>
      <c r="S5" s="15">
        <v>6.6600000000000006E-2</v>
      </c>
      <c r="T5" s="14">
        <v>1.1000000000000001E-3</v>
      </c>
      <c r="U5" s="15">
        <v>4.0500000000000001E-2</v>
      </c>
    </row>
    <row r="6" spans="1:21" ht="20.100000000000001" customHeight="1" x14ac:dyDescent="0.2">
      <c r="A6" s="20" t="s">
        <v>3</v>
      </c>
      <c r="B6" s="5">
        <v>7.3400000000000002E-3</v>
      </c>
      <c r="C6" s="6">
        <v>0.2482</v>
      </c>
      <c r="D6" s="5">
        <v>7.6E-3</v>
      </c>
      <c r="E6" s="6">
        <v>0.33360000000000001</v>
      </c>
      <c r="F6" s="5">
        <v>5.1078336449998929E-3</v>
      </c>
      <c r="G6" s="6">
        <v>0.2661</v>
      </c>
      <c r="H6" s="5">
        <v>1.66E-2</v>
      </c>
      <c r="I6" s="6">
        <v>0.41239999999999999</v>
      </c>
      <c r="J6" s="5">
        <v>5.0000000000000001E-3</v>
      </c>
      <c r="K6" s="6">
        <v>0.23580000000000001</v>
      </c>
      <c r="L6" s="14">
        <v>1.06E-2</v>
      </c>
      <c r="M6" s="15">
        <v>0.26039999999999996</v>
      </c>
      <c r="N6" s="14">
        <v>1.18E-2</v>
      </c>
      <c r="O6" s="15">
        <v>0.32750000000000001</v>
      </c>
      <c r="P6" s="14">
        <v>9.0000000000000011E-3</v>
      </c>
      <c r="Q6" s="15">
        <v>0.26340000000000002</v>
      </c>
      <c r="R6" s="14">
        <v>2.5099999999999997E-2</v>
      </c>
      <c r="S6" s="15">
        <v>0.43329999999999996</v>
      </c>
      <c r="T6" s="14">
        <v>7.8000000000000005E-3</v>
      </c>
      <c r="U6" s="15">
        <v>0.21850000000000003</v>
      </c>
    </row>
    <row r="7" spans="1:21" ht="20.100000000000001" customHeight="1" x14ac:dyDescent="0.2">
      <c r="A7" s="20" t="s">
        <v>4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14">
        <v>0</v>
      </c>
      <c r="M7" s="15">
        <v>0</v>
      </c>
      <c r="N7" s="14">
        <v>0</v>
      </c>
      <c r="O7" s="15">
        <v>0</v>
      </c>
      <c r="P7" s="14">
        <v>0</v>
      </c>
      <c r="Q7" s="15">
        <v>0</v>
      </c>
      <c r="R7" s="14">
        <v>0</v>
      </c>
      <c r="S7" s="15">
        <v>0</v>
      </c>
      <c r="T7" s="14">
        <v>0</v>
      </c>
      <c r="U7" s="15">
        <v>0</v>
      </c>
    </row>
    <row r="8" spans="1:21" ht="20.100000000000001" customHeight="1" x14ac:dyDescent="0.2">
      <c r="A8" s="20" t="s">
        <v>5</v>
      </c>
      <c r="B8" s="5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14">
        <v>0</v>
      </c>
      <c r="M8" s="15">
        <v>0</v>
      </c>
      <c r="N8" s="14">
        <v>0</v>
      </c>
      <c r="O8" s="15">
        <v>0</v>
      </c>
      <c r="P8" s="14">
        <v>0</v>
      </c>
      <c r="Q8" s="15">
        <v>0</v>
      </c>
      <c r="R8" s="14">
        <v>0</v>
      </c>
      <c r="S8" s="15">
        <v>0</v>
      </c>
      <c r="T8" s="14">
        <v>0</v>
      </c>
      <c r="U8" s="15">
        <v>0</v>
      </c>
    </row>
    <row r="9" spans="1:21" ht="20.100000000000001" customHeight="1" x14ac:dyDescent="0.2">
      <c r="A9" s="20" t="s">
        <v>6</v>
      </c>
      <c r="B9" s="5">
        <v>5.5399999999999998E-3</v>
      </c>
      <c r="C9" s="6">
        <v>0.13370000000000001</v>
      </c>
      <c r="D9" s="5">
        <v>1.1339999999999999E-2</v>
      </c>
      <c r="E9" s="6">
        <v>0.29459999999999997</v>
      </c>
      <c r="F9" s="5">
        <v>1.12E-2</v>
      </c>
      <c r="G9" s="6">
        <v>0.32250000000000001</v>
      </c>
      <c r="H9" s="5">
        <v>6.8999999999999999E-3</v>
      </c>
      <c r="I9" s="6">
        <v>0.19370000000000001</v>
      </c>
      <c r="J9" s="5">
        <v>1.0200000000000001E-2</v>
      </c>
      <c r="K9" s="6">
        <v>0.31769999999999998</v>
      </c>
      <c r="L9" s="14">
        <v>6.8999999999999999E-3</v>
      </c>
      <c r="M9" s="15">
        <v>0.1226</v>
      </c>
      <c r="N9" s="14">
        <v>1.7000000000000001E-2</v>
      </c>
      <c r="O9" s="15">
        <v>0.28820000000000001</v>
      </c>
      <c r="P9" s="14">
        <v>1.6899999999999998E-2</v>
      </c>
      <c r="Q9" s="15">
        <v>0.31909999999999999</v>
      </c>
      <c r="R9" s="14">
        <v>1.1000000000000001E-2</v>
      </c>
      <c r="S9" s="15">
        <v>0.18160000000000001</v>
      </c>
      <c r="T9" s="14">
        <v>1.8000000000000002E-2</v>
      </c>
      <c r="U9" s="15">
        <v>0.32969999999999999</v>
      </c>
    </row>
    <row r="10" spans="1:21" ht="20.100000000000001" customHeight="1" x14ac:dyDescent="0.2">
      <c r="A10" s="20" t="s">
        <v>7</v>
      </c>
      <c r="B10" s="5">
        <v>1.3999999999999998E-3</v>
      </c>
      <c r="C10" s="6">
        <v>1.6199999999999999E-2</v>
      </c>
      <c r="D10" s="5">
        <v>1.4005700719998959E-3</v>
      </c>
      <c r="E10" s="6">
        <v>5.1000000000000004E-3</v>
      </c>
      <c r="F10" s="5">
        <v>-1.0000000050247593E-8</v>
      </c>
      <c r="G10" s="6">
        <v>2E-3</v>
      </c>
      <c r="H10" s="5">
        <v>3.3999999999999998E-3</v>
      </c>
      <c r="I10" s="6">
        <v>2.7900000000000001E-2</v>
      </c>
      <c r="J10" s="5">
        <v>1.0003300359997525E-3</v>
      </c>
      <c r="K10" s="6">
        <v>2.5999999999999999E-2</v>
      </c>
      <c r="L10" s="14">
        <v>1.9E-3</v>
      </c>
      <c r="M10" s="15">
        <v>8.0000000000000002E-3</v>
      </c>
      <c r="N10" s="14">
        <v>1.9E-3</v>
      </c>
      <c r="O10" s="15">
        <v>4.8999999999999998E-3</v>
      </c>
      <c r="P10" s="14">
        <v>1E-4</v>
      </c>
      <c r="Q10" s="15">
        <v>1.9E-3</v>
      </c>
      <c r="R10" s="14">
        <v>4.6999999999999993E-3</v>
      </c>
      <c r="S10" s="15">
        <v>2.53E-2</v>
      </c>
      <c r="T10" s="14">
        <v>1.8E-3</v>
      </c>
      <c r="U10" s="15">
        <v>2.9100000000000001E-2</v>
      </c>
    </row>
    <row r="11" spans="1:21" ht="20.100000000000001" customHeight="1" x14ac:dyDescent="0.2">
      <c r="A11" s="20" t="s">
        <v>8</v>
      </c>
      <c r="B11" s="5">
        <v>1.18E-2</v>
      </c>
      <c r="C11" s="6">
        <v>0.18160000000000001</v>
      </c>
      <c r="D11" s="5">
        <v>1.9300000000000001E-2</v>
      </c>
      <c r="E11" s="6">
        <v>0.19539999999999999</v>
      </c>
      <c r="F11" s="5">
        <v>1.8200000000000001E-2</v>
      </c>
      <c r="G11" s="6">
        <v>0.24429999999999999</v>
      </c>
      <c r="H11" s="5">
        <v>1.95E-2</v>
      </c>
      <c r="I11" s="6">
        <v>0.20169999999999999</v>
      </c>
      <c r="J11" s="5">
        <v>1.89E-2</v>
      </c>
      <c r="K11" s="6">
        <v>0.22889999999999999</v>
      </c>
      <c r="L11" s="14">
        <v>2.3900000000000001E-2</v>
      </c>
      <c r="M11" s="15">
        <v>0.18640000000000001</v>
      </c>
      <c r="N11" s="14">
        <v>3.7100000000000001E-2</v>
      </c>
      <c r="O11" s="15">
        <v>0.19739999999999999</v>
      </c>
      <c r="P11" s="14">
        <v>3.4300000000000004E-2</v>
      </c>
      <c r="Q11" s="15">
        <v>0.26250000000000001</v>
      </c>
      <c r="R11" s="14">
        <v>0.03</v>
      </c>
      <c r="S11" s="15">
        <v>0.19579999999999997</v>
      </c>
      <c r="T11" s="14">
        <v>2.7000000000000003E-2</v>
      </c>
      <c r="U11" s="15">
        <v>0.24239999999999998</v>
      </c>
    </row>
    <row r="12" spans="1:21" ht="20.100000000000001" customHeight="1" x14ac:dyDescent="0.2">
      <c r="A12" s="20" t="s">
        <v>9</v>
      </c>
      <c r="B12" s="5">
        <v>1.7100000000000001E-2</v>
      </c>
      <c r="C12" s="6">
        <v>0.17119999999999999</v>
      </c>
      <c r="D12" s="5">
        <v>1.0800000000000001E-2</v>
      </c>
      <c r="E12" s="6">
        <v>0.1108</v>
      </c>
      <c r="F12" s="5">
        <v>1.21E-2</v>
      </c>
      <c r="G12" s="6">
        <v>0.13550000000000001</v>
      </c>
      <c r="H12" s="5">
        <v>5.5999999999999999E-3</v>
      </c>
      <c r="I12" s="6">
        <v>4.3499999999999997E-2</v>
      </c>
      <c r="J12" s="5">
        <v>1.0800000000000001E-2</v>
      </c>
      <c r="K12" s="6">
        <v>0.13189999999999999</v>
      </c>
      <c r="L12" s="14">
        <v>1.7600000000000001E-2</v>
      </c>
      <c r="M12" s="15">
        <v>0.16250000000000001</v>
      </c>
      <c r="N12" s="14">
        <v>1.3999999999999999E-2</v>
      </c>
      <c r="O12" s="15">
        <v>0.10859999999999999</v>
      </c>
      <c r="P12" s="14">
        <v>1.37E-2</v>
      </c>
      <c r="Q12" s="15">
        <v>0.1389</v>
      </c>
      <c r="R12" s="14">
        <v>7.1999999999999998E-3</v>
      </c>
      <c r="S12" s="15">
        <v>4.4999999999999998E-2</v>
      </c>
      <c r="T12" s="14">
        <v>1.4499999999999999E-2</v>
      </c>
      <c r="U12" s="15">
        <v>0.13059999999999999</v>
      </c>
    </row>
    <row r="13" spans="1:21" ht="20.100000000000001" customHeight="1" x14ac:dyDescent="0.2">
      <c r="A13" s="20" t="s">
        <v>10</v>
      </c>
      <c r="B13" s="5">
        <v>6.0000000000000006E-4</v>
      </c>
      <c r="C13" s="6">
        <v>1.2500000000000001E-2</v>
      </c>
      <c r="D13" s="5">
        <v>0</v>
      </c>
      <c r="E13" s="6">
        <v>0</v>
      </c>
      <c r="F13" s="5">
        <v>-6.999400004037426E-8</v>
      </c>
      <c r="G13" s="6">
        <v>2.0999999999999999E-3</v>
      </c>
      <c r="H13" s="5">
        <v>2.3E-3</v>
      </c>
      <c r="I13" s="6">
        <v>2.98E-2</v>
      </c>
      <c r="J13" s="5">
        <v>0</v>
      </c>
      <c r="K13" s="6">
        <v>0</v>
      </c>
      <c r="L13" s="14">
        <v>5.9999999999999995E-4</v>
      </c>
      <c r="M13" s="15">
        <v>1.44E-2</v>
      </c>
      <c r="N13" s="14">
        <v>0</v>
      </c>
      <c r="O13" s="15">
        <v>0</v>
      </c>
      <c r="P13" s="14">
        <v>-1E-4</v>
      </c>
      <c r="Q13" s="15">
        <v>2E-3</v>
      </c>
      <c r="R13" s="14">
        <v>3.0000000000000001E-3</v>
      </c>
      <c r="S13" s="15">
        <v>3.1200000000000002E-2</v>
      </c>
      <c r="T13" s="14">
        <v>0</v>
      </c>
      <c r="U13" s="15">
        <v>0</v>
      </c>
    </row>
    <row r="14" spans="1:21" ht="20.100000000000001" customHeight="1" x14ac:dyDescent="0.2">
      <c r="A14" s="20" t="s">
        <v>11</v>
      </c>
      <c r="B14" s="5">
        <v>9.9999999999999937E-5</v>
      </c>
      <c r="C14" s="6">
        <v>8.4699999999999998E-2</v>
      </c>
      <c r="D14" s="5">
        <v>0</v>
      </c>
      <c r="E14" s="6">
        <v>0</v>
      </c>
      <c r="F14" s="5">
        <v>0</v>
      </c>
      <c r="G14" s="6">
        <v>0</v>
      </c>
      <c r="H14" s="5">
        <v>1.6000000000000001E-3</v>
      </c>
      <c r="I14" s="6">
        <v>2.0999999999999999E-3</v>
      </c>
      <c r="J14" s="5">
        <v>0</v>
      </c>
      <c r="K14" s="6">
        <v>0</v>
      </c>
      <c r="L14" s="14">
        <v>8.0000000000000004E-4</v>
      </c>
      <c r="M14" s="15">
        <v>8.9499999999999996E-2</v>
      </c>
      <c r="N14" s="14">
        <v>0</v>
      </c>
      <c r="O14" s="15">
        <v>0</v>
      </c>
      <c r="P14" s="14">
        <v>0</v>
      </c>
      <c r="Q14" s="15">
        <v>0</v>
      </c>
      <c r="R14" s="14">
        <v>1.9E-3</v>
      </c>
      <c r="S14" s="15">
        <v>1.9E-3</v>
      </c>
      <c r="T14" s="14">
        <v>0</v>
      </c>
      <c r="U14" s="15">
        <v>0</v>
      </c>
    </row>
    <row r="15" spans="1:21" ht="20.100000000000001" customHeight="1" x14ac:dyDescent="0.2">
      <c r="A15" s="20" t="s">
        <v>12</v>
      </c>
      <c r="B15" s="5">
        <v>2.9999999999999992E-4</v>
      </c>
      <c r="C15" s="6">
        <v>5.0000000000000001E-4</v>
      </c>
      <c r="D15" s="5">
        <v>1.0002800239998777E-3</v>
      </c>
      <c r="E15" s="6">
        <v>1E-4</v>
      </c>
      <c r="F15" s="5">
        <v>0</v>
      </c>
      <c r="G15" s="6">
        <v>0</v>
      </c>
      <c r="H15" s="5">
        <v>1.6000000000000001E-3</v>
      </c>
      <c r="I15" s="6">
        <v>1E-4</v>
      </c>
      <c r="J15" s="5">
        <v>2.000099999999172E-4</v>
      </c>
      <c r="K15" s="6">
        <v>4.0000000000000002E-4</v>
      </c>
      <c r="L15" s="14">
        <v>8.0000000000000004E-4</v>
      </c>
      <c r="M15" s="15">
        <v>5.9999999999999995E-4</v>
      </c>
      <c r="N15" s="14">
        <v>1.2999999999999999E-3</v>
      </c>
      <c r="O15" s="15">
        <v>0</v>
      </c>
      <c r="P15" s="14">
        <v>0</v>
      </c>
      <c r="Q15" s="15">
        <v>0</v>
      </c>
      <c r="R15" s="14">
        <v>2E-3</v>
      </c>
      <c r="S15" s="15">
        <v>2.0000000000000001E-4</v>
      </c>
      <c r="T15" s="14">
        <v>5.9999999999999995E-4</v>
      </c>
      <c r="U15" s="15">
        <v>5.9999999999999995E-4</v>
      </c>
    </row>
    <row r="16" spans="1:21" ht="20.100000000000001" customHeight="1" x14ac:dyDescent="0.2">
      <c r="A16" s="20" t="s">
        <v>13</v>
      </c>
      <c r="B16" s="5">
        <v>9.999999999999998E-4</v>
      </c>
      <c r="C16" s="6">
        <v>4.1999999999999997E-3</v>
      </c>
      <c r="D16" s="5">
        <v>1.2003500239998743E-3</v>
      </c>
      <c r="E16" s="6">
        <v>6.6E-3</v>
      </c>
      <c r="F16" s="5">
        <v>1.1000298649999074E-3</v>
      </c>
      <c r="G16" s="6">
        <v>2.9999999999999997E-4</v>
      </c>
      <c r="H16" s="5">
        <v>2.0999999999999999E-3</v>
      </c>
      <c r="I16" s="6">
        <v>1.12E-2</v>
      </c>
      <c r="J16" s="5">
        <v>-9.000000000000119E-4</v>
      </c>
      <c r="K16" s="6">
        <v>0</v>
      </c>
      <c r="L16" s="14">
        <v>1.1000000000000001E-3</v>
      </c>
      <c r="M16" s="15">
        <v>5.3E-3</v>
      </c>
      <c r="N16" s="14">
        <v>1.2999999999999999E-3</v>
      </c>
      <c r="O16" s="15">
        <v>8.6999999999999994E-3</v>
      </c>
      <c r="P16" s="14">
        <v>1.2999999999999999E-3</v>
      </c>
      <c r="Q16" s="15">
        <v>4.0000000000000002E-4</v>
      </c>
      <c r="R16" s="14">
        <v>2.3E-3</v>
      </c>
      <c r="S16" s="15">
        <v>1.1699999999999999E-2</v>
      </c>
      <c r="T16" s="14">
        <v>-7.000000000000001E-4</v>
      </c>
      <c r="U16" s="15">
        <v>0</v>
      </c>
    </row>
    <row r="17" spans="1:21" ht="20.100000000000001" customHeight="1" x14ac:dyDescent="0.2">
      <c r="A17" s="20" t="s">
        <v>14</v>
      </c>
      <c r="B17" s="5">
        <v>-6.0000000000000006E-4</v>
      </c>
      <c r="C17" s="6">
        <v>2.0000000000000001E-4</v>
      </c>
      <c r="D17" s="5">
        <v>0</v>
      </c>
      <c r="E17" s="6">
        <v>0</v>
      </c>
      <c r="F17" s="5">
        <v>0</v>
      </c>
      <c r="G17" s="6">
        <v>0</v>
      </c>
      <c r="H17" s="5">
        <v>6.1000000000000004E-3</v>
      </c>
      <c r="I17" s="6">
        <v>0</v>
      </c>
      <c r="J17" s="5">
        <v>0</v>
      </c>
      <c r="K17" s="6">
        <v>0</v>
      </c>
      <c r="L17" s="14">
        <v>-4.0000000000000002E-4</v>
      </c>
      <c r="M17" s="15">
        <v>7.000000000000001E-4</v>
      </c>
      <c r="N17" s="14">
        <v>0</v>
      </c>
      <c r="O17" s="15">
        <v>0</v>
      </c>
      <c r="P17" s="14">
        <v>0</v>
      </c>
      <c r="Q17" s="15">
        <v>0</v>
      </c>
      <c r="R17" s="14">
        <v>6.4000000000000003E-3</v>
      </c>
      <c r="S17" s="15">
        <v>0</v>
      </c>
      <c r="T17" s="14">
        <v>0</v>
      </c>
      <c r="U17" s="15">
        <v>0</v>
      </c>
    </row>
    <row r="18" spans="1:21" ht="20.100000000000001" customHeight="1" x14ac:dyDescent="0.2">
      <c r="A18" s="20" t="s">
        <v>15</v>
      </c>
      <c r="B18" s="5">
        <v>0</v>
      </c>
      <c r="C18" s="6">
        <v>0</v>
      </c>
      <c r="D18" s="5">
        <v>0</v>
      </c>
      <c r="E18" s="6">
        <v>0</v>
      </c>
      <c r="F18" s="5">
        <v>0</v>
      </c>
      <c r="G18" s="6">
        <v>0</v>
      </c>
      <c r="H18" s="5">
        <v>0</v>
      </c>
      <c r="I18" s="6">
        <v>0</v>
      </c>
      <c r="J18" s="5">
        <v>0</v>
      </c>
      <c r="K18" s="6">
        <v>0</v>
      </c>
      <c r="L18" s="14">
        <v>0</v>
      </c>
      <c r="M18" s="15">
        <v>0</v>
      </c>
      <c r="N18" s="14">
        <v>0</v>
      </c>
      <c r="O18" s="15">
        <v>0</v>
      </c>
      <c r="P18" s="14">
        <v>0</v>
      </c>
      <c r="Q18" s="15">
        <v>0</v>
      </c>
      <c r="R18" s="14">
        <v>0</v>
      </c>
      <c r="S18" s="15">
        <v>0</v>
      </c>
      <c r="T18" s="14">
        <v>0</v>
      </c>
      <c r="U18" s="15">
        <v>0</v>
      </c>
    </row>
    <row r="19" spans="1:21" ht="20.100000000000001" customHeight="1" x14ac:dyDescent="0.2">
      <c r="A19" s="20" t="s">
        <v>16</v>
      </c>
      <c r="B19" s="5">
        <v>1.4E-3</v>
      </c>
      <c r="C19" s="6">
        <v>2.5499999999999998E-2</v>
      </c>
      <c r="D19" s="5">
        <v>1.1003900449999549E-3</v>
      </c>
      <c r="E19" s="6">
        <v>9.7999999999999997E-3</v>
      </c>
      <c r="F19" s="5">
        <v>-9.9999999999988987E-5</v>
      </c>
      <c r="G19" s="6">
        <v>1.1999999999999999E-3</v>
      </c>
      <c r="H19" s="5">
        <v>1.5007201119998648E-3</v>
      </c>
      <c r="I19" s="6">
        <v>6.1999999999999998E-3</v>
      </c>
      <c r="J19" s="5">
        <v>3.0002000000006745E-4</v>
      </c>
      <c r="K19" s="6">
        <v>1.32E-2</v>
      </c>
      <c r="L19" s="14">
        <v>2.3999999999999998E-3</v>
      </c>
      <c r="M19" s="15">
        <v>3.0600000000000002E-2</v>
      </c>
      <c r="N19" s="14">
        <v>1.6000000000000001E-3</v>
      </c>
      <c r="O19" s="15">
        <v>7.8000000000000005E-3</v>
      </c>
      <c r="P19" s="14">
        <v>2.0000000000000001E-4</v>
      </c>
      <c r="Q19" s="15">
        <v>2.3999999999999998E-3</v>
      </c>
      <c r="R19" s="14">
        <v>2.3E-3</v>
      </c>
      <c r="S19" s="15">
        <v>7.4000000000000003E-3</v>
      </c>
      <c r="T19" s="14">
        <v>5.9999999999999995E-4</v>
      </c>
      <c r="U19" s="15">
        <v>8.6E-3</v>
      </c>
    </row>
    <row r="20" spans="1:21" ht="20.100000000000001" customHeight="1" x14ac:dyDescent="0.2">
      <c r="A20" s="20" t="s">
        <v>17</v>
      </c>
      <c r="B20" s="5">
        <v>0</v>
      </c>
      <c r="C20" s="6">
        <v>0</v>
      </c>
      <c r="D20" s="5">
        <v>0</v>
      </c>
      <c r="E20" s="6">
        <v>0</v>
      </c>
      <c r="F20" s="5">
        <v>0</v>
      </c>
      <c r="G20" s="6">
        <v>0</v>
      </c>
      <c r="H20" s="5">
        <v>0</v>
      </c>
      <c r="I20" s="6">
        <v>0</v>
      </c>
      <c r="J20" s="5">
        <v>0</v>
      </c>
      <c r="K20" s="6">
        <v>0</v>
      </c>
      <c r="L20" s="14">
        <v>0</v>
      </c>
      <c r="M20" s="15">
        <v>0</v>
      </c>
      <c r="N20" s="14">
        <v>0</v>
      </c>
      <c r="O20" s="15">
        <v>0</v>
      </c>
      <c r="P20" s="14">
        <v>0</v>
      </c>
      <c r="Q20" s="15">
        <v>0</v>
      </c>
      <c r="R20" s="14">
        <v>0</v>
      </c>
      <c r="S20" s="15">
        <v>0</v>
      </c>
      <c r="T20" s="14">
        <v>0</v>
      </c>
      <c r="U20" s="15">
        <v>0</v>
      </c>
    </row>
    <row r="21" spans="1:21" ht="20.100000000000001" customHeight="1" x14ac:dyDescent="0.2">
      <c r="A21" s="20" t="s">
        <v>18</v>
      </c>
      <c r="B21" s="5">
        <v>0</v>
      </c>
      <c r="C21" s="6">
        <v>0</v>
      </c>
      <c r="D21" s="5">
        <v>0</v>
      </c>
      <c r="E21" s="6">
        <v>0</v>
      </c>
      <c r="F21" s="5">
        <v>0</v>
      </c>
      <c r="G21" s="6">
        <v>0</v>
      </c>
      <c r="H21" s="5">
        <v>0</v>
      </c>
      <c r="I21" s="6">
        <v>0</v>
      </c>
      <c r="J21" s="5">
        <v>0</v>
      </c>
      <c r="K21" s="6">
        <v>0</v>
      </c>
      <c r="L21" s="14">
        <v>0</v>
      </c>
      <c r="M21" s="15">
        <v>0</v>
      </c>
      <c r="N21" s="14">
        <v>0</v>
      </c>
      <c r="O21" s="15">
        <v>0</v>
      </c>
      <c r="P21" s="14">
        <v>0</v>
      </c>
      <c r="Q21" s="15">
        <v>0</v>
      </c>
      <c r="R21" s="14">
        <v>0</v>
      </c>
      <c r="S21" s="15">
        <v>0</v>
      </c>
      <c r="T21" s="14">
        <v>0</v>
      </c>
      <c r="U21" s="15">
        <v>0</v>
      </c>
    </row>
    <row r="22" spans="1:21" ht="20.100000000000001" customHeight="1" x14ac:dyDescent="0.2">
      <c r="A22" s="20" t="s">
        <v>19</v>
      </c>
      <c r="B22" s="5">
        <v>1.1000000000000001E-3</v>
      </c>
      <c r="C22" s="6">
        <v>4.1200000000000001E-2</v>
      </c>
      <c r="D22" s="5">
        <v>0</v>
      </c>
      <c r="E22" s="6">
        <v>0</v>
      </c>
      <c r="F22" s="5">
        <v>0</v>
      </c>
      <c r="G22" s="6">
        <v>0</v>
      </c>
      <c r="H22" s="5">
        <v>0</v>
      </c>
      <c r="I22" s="6">
        <v>0</v>
      </c>
      <c r="J22" s="5">
        <v>0</v>
      </c>
      <c r="K22" s="6">
        <v>0</v>
      </c>
      <c r="L22" s="14">
        <v>1.8E-3</v>
      </c>
      <c r="M22" s="15">
        <v>3.9100000000000003E-2</v>
      </c>
      <c r="N22" s="14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4">
        <v>0</v>
      </c>
      <c r="U22" s="15">
        <v>0</v>
      </c>
    </row>
    <row r="23" spans="1:21" ht="19.5" customHeight="1" x14ac:dyDescent="0.2">
      <c r="A23" s="20" t="s">
        <v>20</v>
      </c>
      <c r="B23" s="5">
        <v>0</v>
      </c>
      <c r="C23" s="6">
        <v>0</v>
      </c>
      <c r="D23" s="5">
        <v>0</v>
      </c>
      <c r="E23" s="6">
        <v>0</v>
      </c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14">
        <v>0</v>
      </c>
      <c r="M23" s="15">
        <v>0</v>
      </c>
      <c r="N23" s="14">
        <v>0</v>
      </c>
      <c r="O23" s="15">
        <v>0</v>
      </c>
      <c r="P23" s="14">
        <v>0</v>
      </c>
      <c r="Q23" s="15">
        <v>0</v>
      </c>
      <c r="R23" s="14">
        <v>0</v>
      </c>
      <c r="S23" s="15">
        <v>0</v>
      </c>
      <c r="T23" s="14">
        <v>0</v>
      </c>
      <c r="U23" s="15">
        <v>0</v>
      </c>
    </row>
    <row r="24" spans="1:21" s="38" customFormat="1" ht="15" x14ac:dyDescent="0.25">
      <c r="A24" s="21" t="s">
        <v>21</v>
      </c>
      <c r="B24" s="24">
        <v>4.9979999999999997E-2</v>
      </c>
      <c r="C24" s="8">
        <v>0.99999999999999989</v>
      </c>
      <c r="D24" s="24">
        <v>5.474190019499961E-2</v>
      </c>
      <c r="E24" s="7">
        <v>1</v>
      </c>
      <c r="F24" s="24">
        <v>4.8407693515999738E-2</v>
      </c>
      <c r="G24" s="8">
        <v>0.99999999999999989</v>
      </c>
      <c r="H24" s="24">
        <v>6.6697388248999637E-2</v>
      </c>
      <c r="I24" s="8">
        <v>1</v>
      </c>
      <c r="J24" s="24">
        <v>4.6500360035999624E-2</v>
      </c>
      <c r="K24" s="7">
        <v>1</v>
      </c>
      <c r="L24" s="16">
        <f>SUM(L5:L23)</f>
        <v>7.0499999999999993E-2</v>
      </c>
      <c r="M24" s="16">
        <f>SUM(M5:M23)</f>
        <v>1</v>
      </c>
      <c r="N24" s="16">
        <f t="shared" ref="N24:U24" si="0">SUM(N5:N23)</f>
        <v>8.7299999999999989E-2</v>
      </c>
      <c r="O24" s="16">
        <f t="shared" si="0"/>
        <v>1.0000000000000002</v>
      </c>
      <c r="P24" s="16">
        <f t="shared" si="0"/>
        <v>7.5999999999999998E-2</v>
      </c>
      <c r="Q24" s="16">
        <f t="shared" si="0"/>
        <v>1</v>
      </c>
      <c r="R24" s="16">
        <f t="shared" si="0"/>
        <v>9.6099999999999991E-2</v>
      </c>
      <c r="S24" s="16">
        <f t="shared" si="0"/>
        <v>1</v>
      </c>
      <c r="T24" s="16">
        <f t="shared" si="0"/>
        <v>7.0699999999999999E-2</v>
      </c>
      <c r="U24" s="16">
        <f t="shared" si="0"/>
        <v>1</v>
      </c>
    </row>
    <row r="25" spans="1:21" s="39" customFormat="1" ht="15" x14ac:dyDescent="0.25">
      <c r="A25" s="9" t="s">
        <v>28</v>
      </c>
      <c r="B25" s="10">
        <v>95930.3</v>
      </c>
      <c r="C25" s="11"/>
      <c r="D25" s="10">
        <v>108744.8</v>
      </c>
      <c r="E25" s="11"/>
      <c r="F25" s="10">
        <v>4307.6000000000004</v>
      </c>
      <c r="G25" s="11"/>
      <c r="H25" s="10">
        <v>187241.9</v>
      </c>
      <c r="I25" s="11"/>
      <c r="J25" s="10">
        <v>16051.8</v>
      </c>
      <c r="K25" s="11"/>
      <c r="L25" s="18">
        <v>135488.95907046969</v>
      </c>
      <c r="M25" s="11"/>
      <c r="N25" s="18">
        <v>176983.63224894265</v>
      </c>
      <c r="O25" s="11"/>
      <c r="P25" s="18">
        <v>6716.8181496547377</v>
      </c>
      <c r="Q25" s="11"/>
      <c r="R25" s="18">
        <v>274138.16515207518</v>
      </c>
      <c r="S25" s="11"/>
      <c r="T25" s="18">
        <v>25339.51855327245</v>
      </c>
      <c r="U25" s="11"/>
    </row>
    <row r="26" spans="1:21" s="39" customFormat="1" ht="14.25" x14ac:dyDescent="0.2">
      <c r="A26" s="27"/>
      <c r="B26" s="28"/>
      <c r="C26" s="28"/>
      <c r="D26" s="28"/>
      <c r="E26"/>
      <c r="F26" s="28"/>
      <c r="G26" s="28"/>
      <c r="H26" s="28"/>
      <c r="I26" s="28"/>
      <c r="J26" s="28"/>
      <c r="K26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4.25" x14ac:dyDescent="0.2">
      <c r="A27" s="19" t="s">
        <v>22</v>
      </c>
      <c r="B27" s="22">
        <v>2.8199999999999999E-2</v>
      </c>
      <c r="C27" s="23">
        <v>0.76039999999999996</v>
      </c>
      <c r="D27" s="22">
        <v>4.9200000000000001E-2</v>
      </c>
      <c r="E27" s="23">
        <v>0.98019999999999996</v>
      </c>
      <c r="F27" s="22">
        <v>3.27E-2</v>
      </c>
      <c r="G27" s="23">
        <v>0.81330000000000002</v>
      </c>
      <c r="H27" s="22">
        <v>4.1599999999999998E-2</v>
      </c>
      <c r="I27" s="23">
        <v>0.80649999999999999</v>
      </c>
      <c r="J27" s="22">
        <v>3.4299999999999997E-2</v>
      </c>
      <c r="K27" s="23">
        <v>0.86339999999999995</v>
      </c>
      <c r="L27" s="29">
        <v>5.2999999999999999E-2</v>
      </c>
      <c r="M27" s="29">
        <v>0.78890000000000005</v>
      </c>
      <c r="N27" s="29">
        <v>8.1600000000000006E-2</v>
      </c>
      <c r="O27" s="29">
        <v>0.97939999999999994</v>
      </c>
      <c r="P27" s="29">
        <v>5.7200000000000001E-2</v>
      </c>
      <c r="Q27" s="29">
        <v>0.80510000000000004</v>
      </c>
      <c r="R27" s="29">
        <v>7.0499999999999993E-2</v>
      </c>
      <c r="S27" s="29">
        <v>0.81430000000000002</v>
      </c>
      <c r="T27" s="29">
        <v>5.7800000000000004E-2</v>
      </c>
      <c r="U27" s="29">
        <v>0.86260000000000003</v>
      </c>
    </row>
    <row r="28" spans="1:21" ht="14.25" x14ac:dyDescent="0.2">
      <c r="A28" s="20" t="s">
        <v>23</v>
      </c>
      <c r="B28" s="5">
        <v>2.18E-2</v>
      </c>
      <c r="C28" s="6">
        <v>0.23960000000000001</v>
      </c>
      <c r="D28" s="5">
        <v>5.4999999999999997E-3</v>
      </c>
      <c r="E28" s="6">
        <v>1.9800000000000002E-2</v>
      </c>
      <c r="F28" s="5">
        <v>1.5699999999999999E-2</v>
      </c>
      <c r="G28" s="6">
        <v>0.1867</v>
      </c>
      <c r="H28" s="5">
        <v>2.5100000000000001E-2</v>
      </c>
      <c r="I28" s="6">
        <v>0.19350000000000001</v>
      </c>
      <c r="J28" s="5">
        <v>1.2200000000000001E-2</v>
      </c>
      <c r="K28" s="6">
        <v>0.1366</v>
      </c>
      <c r="L28" s="29">
        <v>1.7500000000000002E-2</v>
      </c>
      <c r="M28" s="29">
        <v>0.21109999999999998</v>
      </c>
      <c r="N28" s="29">
        <v>5.6999999999999993E-3</v>
      </c>
      <c r="O28" s="29">
        <v>2.06E-2</v>
      </c>
      <c r="P28" s="29">
        <v>1.8799999999999997E-2</v>
      </c>
      <c r="Q28" s="29">
        <v>0.19489999999999999</v>
      </c>
      <c r="R28" s="29">
        <v>2.5600000000000001E-2</v>
      </c>
      <c r="S28" s="29">
        <v>0.1857</v>
      </c>
      <c r="T28" s="29">
        <v>1.29E-2</v>
      </c>
      <c r="U28" s="29">
        <v>0.13739999999999999</v>
      </c>
    </row>
    <row r="29" spans="1:21" s="38" customFormat="1" ht="15" x14ac:dyDescent="0.25">
      <c r="A29" s="21" t="s">
        <v>21</v>
      </c>
      <c r="B29" s="24">
        <v>0.05</v>
      </c>
      <c r="C29" s="8">
        <v>1</v>
      </c>
      <c r="D29" s="24">
        <v>5.4699999999999999E-2</v>
      </c>
      <c r="E29" s="24">
        <v>1</v>
      </c>
      <c r="F29" s="24">
        <v>4.8399999999999999E-2</v>
      </c>
      <c r="G29" s="8">
        <v>1</v>
      </c>
      <c r="H29" s="24">
        <v>6.6699999999999995E-2</v>
      </c>
      <c r="I29" s="8">
        <v>1</v>
      </c>
      <c r="J29" s="24">
        <v>4.65E-2</v>
      </c>
      <c r="K29" s="24">
        <v>1</v>
      </c>
      <c r="L29" s="16">
        <f>SUM(L27:L28)</f>
        <v>7.0500000000000007E-2</v>
      </c>
      <c r="M29" s="16">
        <f>SUM(M27:M28)</f>
        <v>1</v>
      </c>
      <c r="N29" s="16">
        <f t="shared" ref="N29:U29" si="1">SUM(N27:N28)</f>
        <v>8.7300000000000003E-2</v>
      </c>
      <c r="O29" s="16">
        <f t="shared" si="1"/>
        <v>0.99999999999999989</v>
      </c>
      <c r="P29" s="16">
        <f t="shared" si="1"/>
        <v>7.5999999999999998E-2</v>
      </c>
      <c r="Q29" s="16">
        <f t="shared" si="1"/>
        <v>1</v>
      </c>
      <c r="R29" s="16">
        <f t="shared" si="1"/>
        <v>9.6099999999999991E-2</v>
      </c>
      <c r="S29" s="16">
        <f t="shared" si="1"/>
        <v>1</v>
      </c>
      <c r="T29" s="16">
        <f t="shared" si="1"/>
        <v>7.0699999999999999E-2</v>
      </c>
      <c r="U29" s="16">
        <f t="shared" si="1"/>
        <v>1</v>
      </c>
    </row>
    <row r="30" spans="1:21" s="40" customFormat="1" ht="14.25" x14ac:dyDescent="0.2">
      <c r="A30" s="27"/>
      <c r="B30" s="28"/>
      <c r="C30" s="28"/>
      <c r="D30" s="28"/>
      <c r="E30"/>
      <c r="F30" s="28"/>
      <c r="G30" s="28"/>
      <c r="H30" s="28"/>
      <c r="I30" s="28"/>
      <c r="J30" s="28"/>
      <c r="K30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s="40" customFormat="1" ht="14.25" x14ac:dyDescent="0.2">
      <c r="A31" s="19" t="s">
        <v>24</v>
      </c>
      <c r="B31" s="22">
        <v>4.0500000000000001E-2</v>
      </c>
      <c r="C31" s="23">
        <v>0.81299999999999994</v>
      </c>
      <c r="D31" s="22">
        <v>4.9599999999999998E-2</v>
      </c>
      <c r="E31" s="23">
        <v>0.98509999999999998</v>
      </c>
      <c r="F31" s="22">
        <v>4.736857145599993E-2</v>
      </c>
      <c r="G31" s="23">
        <v>0.99650000000000005</v>
      </c>
      <c r="H31" s="22">
        <v>5.5399999999999998E-2</v>
      </c>
      <c r="I31" s="23">
        <v>0.9637</v>
      </c>
      <c r="J31" s="22">
        <v>4.4979074173999933E-2</v>
      </c>
      <c r="K31" s="23">
        <v>0.96050000000000002</v>
      </c>
      <c r="L31" s="29">
        <v>6.2E-2</v>
      </c>
      <c r="M31" s="29">
        <v>0.81299999999999994</v>
      </c>
      <c r="N31" s="29">
        <v>8.1600000000000006E-2</v>
      </c>
      <c r="O31" s="29">
        <v>0.98730000000000007</v>
      </c>
      <c r="P31" s="29">
        <v>7.5399999999999995E-2</v>
      </c>
      <c r="Q31" s="29">
        <v>0.99519999999999997</v>
      </c>
      <c r="R31" s="29">
        <v>8.14E-2</v>
      </c>
      <c r="S31" s="29">
        <v>0.96510000000000007</v>
      </c>
      <c r="T31" s="29">
        <v>6.8000000000000005E-2</v>
      </c>
      <c r="U31" s="29">
        <v>0.96189999999999998</v>
      </c>
    </row>
    <row r="32" spans="1:21" ht="14.25" x14ac:dyDescent="0.2">
      <c r="A32" s="20" t="s">
        <v>25</v>
      </c>
      <c r="B32" s="5">
        <v>9.4999999999999998E-3</v>
      </c>
      <c r="C32" s="6">
        <v>0.187</v>
      </c>
      <c r="D32" s="5">
        <v>5.1000000000000004E-3</v>
      </c>
      <c r="E32" s="6">
        <v>1.49E-2</v>
      </c>
      <c r="F32" s="5">
        <v>1.0002099999999459E-3</v>
      </c>
      <c r="G32" s="6">
        <v>3.5000000000000001E-3</v>
      </c>
      <c r="H32" s="5">
        <v>1.1299999999999999E-2</v>
      </c>
      <c r="I32" s="6">
        <v>3.6299999999999999E-2</v>
      </c>
      <c r="J32" s="5">
        <v>1.50075012499995E-3</v>
      </c>
      <c r="K32" s="6">
        <v>3.95E-2</v>
      </c>
      <c r="L32" s="29">
        <v>8.5000000000000006E-3</v>
      </c>
      <c r="M32" s="29">
        <v>0.187</v>
      </c>
      <c r="N32" s="29">
        <v>5.6999999999999993E-3</v>
      </c>
      <c r="O32" s="29">
        <v>1.2699999999999999E-2</v>
      </c>
      <c r="P32" s="29">
        <v>5.9999999999999995E-4</v>
      </c>
      <c r="Q32" s="29">
        <v>4.7999999999999996E-3</v>
      </c>
      <c r="R32" s="29">
        <v>1.47E-2</v>
      </c>
      <c r="S32" s="29">
        <v>3.49E-2</v>
      </c>
      <c r="T32" s="29">
        <v>2.7000000000000001E-3</v>
      </c>
      <c r="U32" s="29">
        <v>3.8100000000000002E-2</v>
      </c>
    </row>
    <row r="33" spans="1:21" ht="15" x14ac:dyDescent="0.25">
      <c r="A33" s="21" t="s">
        <v>21</v>
      </c>
      <c r="B33" s="24">
        <v>0.05</v>
      </c>
      <c r="C33" s="8">
        <v>1</v>
      </c>
      <c r="D33" s="24">
        <v>5.4699999999999999E-2</v>
      </c>
      <c r="E33" s="24">
        <v>1</v>
      </c>
      <c r="F33" s="24">
        <v>4.8368781455999876E-2</v>
      </c>
      <c r="G33" s="8">
        <v>1</v>
      </c>
      <c r="H33" s="24">
        <v>6.6699999999999995E-2</v>
      </c>
      <c r="I33" s="8">
        <v>1</v>
      </c>
      <c r="J33" s="24">
        <v>4.6479824298999883E-2</v>
      </c>
      <c r="K33" s="24">
        <v>1</v>
      </c>
      <c r="L33" s="16">
        <f t="shared" ref="L33:S33" si="2">SUM(L31:L32)</f>
        <v>7.0500000000000007E-2</v>
      </c>
      <c r="M33" s="16">
        <f t="shared" si="2"/>
        <v>1</v>
      </c>
      <c r="N33" s="16">
        <f t="shared" si="2"/>
        <v>8.7300000000000003E-2</v>
      </c>
      <c r="O33" s="16">
        <f t="shared" si="2"/>
        <v>1</v>
      </c>
      <c r="P33" s="16">
        <f t="shared" si="2"/>
        <v>7.5999999999999998E-2</v>
      </c>
      <c r="Q33" s="16">
        <f t="shared" si="2"/>
        <v>1</v>
      </c>
      <c r="R33" s="16">
        <f t="shared" si="2"/>
        <v>9.6100000000000005E-2</v>
      </c>
      <c r="S33" s="16">
        <f t="shared" si="2"/>
        <v>1</v>
      </c>
      <c r="T33" s="16">
        <v>7.0699999999999999E-2</v>
      </c>
      <c r="U33" s="16">
        <v>1</v>
      </c>
    </row>
  </sheetData>
  <mergeCells count="20">
    <mergeCell ref="B3:C3"/>
    <mergeCell ref="D3:E3"/>
    <mergeCell ref="F3:G3"/>
    <mergeCell ref="H3:I3"/>
    <mergeCell ref="J3:K3"/>
    <mergeCell ref="B2:C2"/>
    <mergeCell ref="D2:E2"/>
    <mergeCell ref="F2:G2"/>
    <mergeCell ref="H2:I2"/>
    <mergeCell ref="J2:K2"/>
    <mergeCell ref="L2:M2"/>
    <mergeCell ref="L3:M3"/>
    <mergeCell ref="N2:O2"/>
    <mergeCell ref="P2:Q2"/>
    <mergeCell ref="R2:S2"/>
    <mergeCell ref="T2:U2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Normal="100" workbookViewId="0">
      <pane xSplit="1" topLeftCell="B1" activePane="topRight" state="frozen"/>
      <selection activeCell="A7" sqref="A7"/>
      <selection pane="topRight" activeCell="K4" sqref="K4"/>
    </sheetView>
  </sheetViews>
  <sheetFormatPr defaultColWidth="0" defaultRowHeight="12.75" zeroHeight="1" x14ac:dyDescent="0.2"/>
  <cols>
    <col min="1" max="1" width="51.7109375" customWidth="1"/>
    <col min="2" max="2" width="19.140625" customWidth="1"/>
    <col min="3" max="3" width="16.5703125" customWidth="1"/>
    <col min="4" max="4" width="16" customWidth="1"/>
    <col min="5" max="5" width="16.42578125" customWidth="1"/>
    <col min="6" max="6" width="20.7109375" customWidth="1"/>
    <col min="7" max="7" width="20.85546875" customWidth="1"/>
    <col min="8" max="8" width="20" customWidth="1"/>
    <col min="9" max="9" width="19.285156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39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1.6000000000000001E-3</v>
      </c>
      <c r="C6" s="6">
        <v>0.11840000000000001</v>
      </c>
      <c r="D6" s="14">
        <v>3.2000000000000002E-3</v>
      </c>
      <c r="E6" s="15">
        <v>2.6699999999999998E-2</v>
      </c>
      <c r="F6" s="5">
        <v>-8.5000000000000006E-3</v>
      </c>
      <c r="G6" s="6">
        <v>5.7099999999999998E-2</v>
      </c>
      <c r="H6" s="14">
        <v>3.8E-3</v>
      </c>
      <c r="I6" s="15">
        <v>7.3700000000000002E-2</v>
      </c>
      <c r="J6" s="5">
        <v>-1.5E-3</v>
      </c>
      <c r="K6" s="6">
        <v>0.1003</v>
      </c>
      <c r="L6" s="14">
        <v>-1E-4</v>
      </c>
      <c r="M6" s="15">
        <v>6.7199999999999996E-2</v>
      </c>
      <c r="N6" s="5">
        <v>1E-4</v>
      </c>
      <c r="O6" s="6">
        <v>0.1038</v>
      </c>
      <c r="P6" s="14">
        <v>-2.2000000000000001E-3</v>
      </c>
      <c r="Q6" s="15">
        <v>9.11E-2</v>
      </c>
      <c r="R6" s="5">
        <v>3.0999999999999999E-3</v>
      </c>
      <c r="S6" s="6">
        <v>0.10460000000000001</v>
      </c>
      <c r="T6" s="14">
        <v>-4.0000000000000002E-4</v>
      </c>
      <c r="U6" s="15">
        <v>0.10300000000000001</v>
      </c>
      <c r="V6" s="5">
        <v>-2E-3</v>
      </c>
      <c r="W6" s="6">
        <v>8.8400000000000006E-2</v>
      </c>
      <c r="X6" s="34">
        <v>1.5E-3</v>
      </c>
      <c r="Y6" s="35">
        <v>8.5699999999999998E-2</v>
      </c>
    </row>
    <row r="7" spans="1:25" ht="14.25" x14ac:dyDescent="0.2">
      <c r="A7" s="129" t="s">
        <v>3</v>
      </c>
      <c r="B7" s="5">
        <v>1.1999999999999999E-3</v>
      </c>
      <c r="C7" s="6">
        <v>0.29010000000000002</v>
      </c>
      <c r="D7" s="14">
        <v>2.2000000000000001E-3</v>
      </c>
      <c r="E7" s="15">
        <v>0.3175</v>
      </c>
      <c r="F7" s="5">
        <v>-1.2199999999999999E-2</v>
      </c>
      <c r="G7" s="6">
        <v>0.28720000000000001</v>
      </c>
      <c r="H7" s="14">
        <v>7.4000000000000003E-3</v>
      </c>
      <c r="I7" s="15">
        <v>0.28070000000000001</v>
      </c>
      <c r="J7" s="5">
        <v>2.7000000000000001E-3</v>
      </c>
      <c r="K7" s="6">
        <v>0.26890000000000003</v>
      </c>
      <c r="L7" s="14">
        <v>7.000000000000001E-4</v>
      </c>
      <c r="M7" s="15">
        <v>0.28160000000000002</v>
      </c>
      <c r="N7" s="5">
        <v>-2.2000000000000001E-3</v>
      </c>
      <c r="O7" s="6">
        <v>0.26079999999999998</v>
      </c>
      <c r="P7" s="14">
        <v>2.3E-3</v>
      </c>
      <c r="Q7" s="15">
        <v>0.24890000000000001</v>
      </c>
      <c r="R7" s="5">
        <v>-2.2000000000000001E-3</v>
      </c>
      <c r="S7" s="6">
        <v>0.2462</v>
      </c>
      <c r="T7" s="14">
        <v>-8.9999999999999998E-4</v>
      </c>
      <c r="U7" s="15">
        <v>0.2432</v>
      </c>
      <c r="V7" s="5">
        <v>2.0999999999999999E-3</v>
      </c>
      <c r="W7" s="6">
        <v>0.24640000000000001</v>
      </c>
      <c r="X7" s="34">
        <v>1.2999999999999999E-3</v>
      </c>
      <c r="Y7" s="35">
        <v>0.25379999999999997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7.000000000000001E-4</v>
      </c>
      <c r="C10" s="6">
        <v>0.14510000000000001</v>
      </c>
      <c r="D10" s="14">
        <v>-1.5E-3</v>
      </c>
      <c r="E10" s="15">
        <v>0.16639999999999999</v>
      </c>
      <c r="F10" s="5">
        <v>-1.04E-2</v>
      </c>
      <c r="G10" s="6">
        <v>0.17809999999999998</v>
      </c>
      <c r="H10" s="14">
        <v>7.0999999999999995E-3</v>
      </c>
      <c r="I10" s="15">
        <v>0.17530000000000001</v>
      </c>
      <c r="J10" s="5">
        <v>1.2999999999999999E-3</v>
      </c>
      <c r="K10" s="6">
        <v>0.1636</v>
      </c>
      <c r="L10" s="14">
        <v>-4.1999999999999997E-3</v>
      </c>
      <c r="M10" s="15">
        <v>0.1603</v>
      </c>
      <c r="N10" s="5">
        <v>4.5999999999999999E-3</v>
      </c>
      <c r="O10" s="6">
        <v>0.14360000000000001</v>
      </c>
      <c r="P10" s="14">
        <v>8.9999999999999943E-4</v>
      </c>
      <c r="Q10" s="15">
        <v>0.1487</v>
      </c>
      <c r="R10" s="5">
        <v>1E-4</v>
      </c>
      <c r="S10" s="6">
        <v>0.14929999999999999</v>
      </c>
      <c r="T10" s="14">
        <v>2.9999999999999997E-4</v>
      </c>
      <c r="U10" s="15">
        <v>0.1431</v>
      </c>
      <c r="V10" s="5">
        <v>3.2000000000000002E-3</v>
      </c>
      <c r="W10" s="6">
        <v>0.15010000000000001</v>
      </c>
      <c r="X10" s="34">
        <v>1E-3</v>
      </c>
      <c r="Y10" s="35">
        <v>0.15010000000000001</v>
      </c>
    </row>
    <row r="11" spans="1:25" ht="14.25" x14ac:dyDescent="0.2">
      <c r="A11" s="129" t="s">
        <v>7</v>
      </c>
      <c r="B11" s="5">
        <v>1E-4</v>
      </c>
      <c r="C11" s="6">
        <v>1.3500000000000002E-2</v>
      </c>
      <c r="D11" s="14">
        <v>-1.1999999999999999E-3</v>
      </c>
      <c r="E11" s="15">
        <v>1.4199999999999999E-2</v>
      </c>
      <c r="F11" s="5">
        <v>-1.2999999999999999E-3</v>
      </c>
      <c r="G11" s="6">
        <v>1.3500000000000002E-2</v>
      </c>
      <c r="H11" s="14">
        <v>1.6000000000000001E-3</v>
      </c>
      <c r="I11" s="15">
        <v>9.5999999999999992E-3</v>
      </c>
      <c r="J11" s="5">
        <v>-1E-4</v>
      </c>
      <c r="K11" s="6">
        <v>9.1999999999999998E-3</v>
      </c>
      <c r="L11" s="14">
        <v>-2.0000000000000001E-4</v>
      </c>
      <c r="M11" s="15">
        <v>8.6E-3</v>
      </c>
      <c r="N11" s="5">
        <v>5.9999999999999995E-4</v>
      </c>
      <c r="O11" s="6">
        <v>8.3999999999999995E-3</v>
      </c>
      <c r="P11" s="14">
        <v>-8.0000000000000004E-4</v>
      </c>
      <c r="Q11" s="15">
        <v>8.5000000000000006E-3</v>
      </c>
      <c r="R11" s="5">
        <v>-2.0000000000000001E-4</v>
      </c>
      <c r="S11" s="6">
        <v>8.5000000000000006E-3</v>
      </c>
      <c r="T11" s="14">
        <v>1E-4</v>
      </c>
      <c r="U11" s="15">
        <v>8.6E-3</v>
      </c>
      <c r="V11" s="5">
        <v>7.000000000000001E-4</v>
      </c>
      <c r="W11" s="6">
        <v>8.5000000000000006E-3</v>
      </c>
      <c r="X11" s="34">
        <v>2.9999999999999997E-4</v>
      </c>
      <c r="Y11" s="35">
        <v>7.6E-3</v>
      </c>
    </row>
    <row r="12" spans="1:25" ht="14.25" x14ac:dyDescent="0.2">
      <c r="A12" s="129" t="s">
        <v>8</v>
      </c>
      <c r="B12" s="5">
        <v>-1.6000000000000001E-3</v>
      </c>
      <c r="C12" s="6">
        <v>0.14380000000000001</v>
      </c>
      <c r="D12" s="14">
        <v>3.8E-3</v>
      </c>
      <c r="E12" s="15">
        <v>0.17050000000000001</v>
      </c>
      <c r="F12" s="5">
        <v>-1.6799999999999999E-2</v>
      </c>
      <c r="G12" s="6">
        <v>0.17920000000000003</v>
      </c>
      <c r="H12" s="14">
        <v>9.5999999999999992E-3</v>
      </c>
      <c r="I12" s="15">
        <v>0.16589999999999999</v>
      </c>
      <c r="J12" s="5">
        <v>-7.000000000000001E-4</v>
      </c>
      <c r="K12" s="6">
        <v>0.15560000000000002</v>
      </c>
      <c r="L12" s="14">
        <v>-3.4000000000000002E-3</v>
      </c>
      <c r="M12" s="15">
        <v>0.16039999999999999</v>
      </c>
      <c r="N12" s="5">
        <v>7.4999999999999997E-3</v>
      </c>
      <c r="O12" s="6">
        <v>0.1535</v>
      </c>
      <c r="P12" s="14">
        <v>1.4899999999999998E-2</v>
      </c>
      <c r="Q12" s="15">
        <v>0.16269999999999998</v>
      </c>
      <c r="R12" s="5">
        <v>-2.8999999999999998E-3</v>
      </c>
      <c r="S12" s="6">
        <v>0.15859999999999999</v>
      </c>
      <c r="T12" s="14">
        <v>2.3E-3</v>
      </c>
      <c r="U12" s="15">
        <v>0.15740000000000001</v>
      </c>
      <c r="V12" s="5">
        <v>1.01E-2</v>
      </c>
      <c r="W12" s="6">
        <v>0.16329999999999997</v>
      </c>
      <c r="X12" s="34">
        <v>9.1999999999999998E-3</v>
      </c>
      <c r="Y12" s="35">
        <v>0.16539999999999999</v>
      </c>
    </row>
    <row r="13" spans="1:25" ht="14.25" x14ac:dyDescent="0.2">
      <c r="A13" s="129" t="s">
        <v>60</v>
      </c>
      <c r="B13" s="5">
        <v>1.6000000000000001E-3</v>
      </c>
      <c r="C13" s="6">
        <v>0.19949999999999998</v>
      </c>
      <c r="D13" s="14">
        <v>-1.15E-2</v>
      </c>
      <c r="E13" s="15">
        <v>0.2089</v>
      </c>
      <c r="F13" s="5">
        <v>-1.52E-2</v>
      </c>
      <c r="G13" s="6">
        <v>0.17399999999999999</v>
      </c>
      <c r="H13" s="14">
        <v>7.1999999999999998E-3</v>
      </c>
      <c r="I13" s="15">
        <v>0.182</v>
      </c>
      <c r="J13" s="5">
        <v>2.7000000000000001E-3</v>
      </c>
      <c r="K13" s="6">
        <v>0.18210000000000001</v>
      </c>
      <c r="L13" s="14">
        <v>0</v>
      </c>
      <c r="M13" s="15">
        <v>0.19370000000000001</v>
      </c>
      <c r="N13" s="5">
        <v>6.6E-3</v>
      </c>
      <c r="O13" s="6">
        <v>0.19980000000000001</v>
      </c>
      <c r="P13" s="14">
        <v>-6.3E-3</v>
      </c>
      <c r="Q13" s="15">
        <v>0.2059</v>
      </c>
      <c r="R13" s="5">
        <v>-4.3E-3</v>
      </c>
      <c r="S13" s="6">
        <v>0.1943</v>
      </c>
      <c r="T13" s="14">
        <v>-1E-4</v>
      </c>
      <c r="U13" s="15">
        <v>0.19969999999999999</v>
      </c>
      <c r="V13" s="5">
        <v>1.1399999999999999E-2</v>
      </c>
      <c r="W13" s="6">
        <v>0.1925</v>
      </c>
      <c r="X13" s="34">
        <v>1.1000000000000001E-3</v>
      </c>
      <c r="Y13" s="35">
        <v>0.18129999999999999</v>
      </c>
    </row>
    <row r="14" spans="1:25" ht="14.25" x14ac:dyDescent="0.2">
      <c r="A14" s="129" t="s">
        <v>10</v>
      </c>
      <c r="B14" s="5">
        <v>1E-4</v>
      </c>
      <c r="C14" s="6">
        <v>2.8999999999999998E-3</v>
      </c>
      <c r="D14" s="14">
        <v>-1.5E-3</v>
      </c>
      <c r="E14" s="15">
        <v>2.8000000000000004E-3</v>
      </c>
      <c r="F14" s="5">
        <v>-4.0000000000000002E-4</v>
      </c>
      <c r="G14" s="6">
        <v>3.4999999999999996E-3</v>
      </c>
      <c r="H14" s="14">
        <v>8.9999999999999998E-4</v>
      </c>
      <c r="I14" s="15">
        <v>3.7000000000000002E-3</v>
      </c>
      <c r="J14" s="5">
        <v>1E-4</v>
      </c>
      <c r="K14" s="6">
        <v>3.5999999999999999E-3</v>
      </c>
      <c r="L14" s="14">
        <v>2.0000000000000001E-4</v>
      </c>
      <c r="M14" s="15">
        <v>6.6E-3</v>
      </c>
      <c r="N14" s="5">
        <v>7.000000000000001E-4</v>
      </c>
      <c r="O14" s="6">
        <v>1.15E-2</v>
      </c>
      <c r="P14" s="14">
        <v>0</v>
      </c>
      <c r="Q14" s="15">
        <v>1.2E-2</v>
      </c>
      <c r="R14" s="5">
        <v>-1E-4</v>
      </c>
      <c r="S14" s="6">
        <v>1.21E-2</v>
      </c>
      <c r="T14" s="14">
        <v>1E-4</v>
      </c>
      <c r="U14" s="15">
        <v>1.21E-2</v>
      </c>
      <c r="V14" s="5">
        <v>8.0000000000000004E-4</v>
      </c>
      <c r="W14" s="6">
        <v>1.21E-2</v>
      </c>
      <c r="X14" s="34">
        <v>5.9999999999999995E-4</v>
      </c>
      <c r="Y14" s="35">
        <v>1.18E-2</v>
      </c>
    </row>
    <row r="15" spans="1:25" ht="14.25" x14ac:dyDescent="0.2">
      <c r="A15" s="129" t="s">
        <v>11</v>
      </c>
      <c r="B15" s="5">
        <v>1E-3</v>
      </c>
      <c r="C15" s="6">
        <v>6.83E-2</v>
      </c>
      <c r="D15" s="14">
        <v>3.9000000000000003E-3</v>
      </c>
      <c r="E15" s="15">
        <v>7.3300000000000004E-2</v>
      </c>
      <c r="F15" s="5">
        <v>2.3999999999999998E-3</v>
      </c>
      <c r="G15" s="6">
        <v>0.09</v>
      </c>
      <c r="H15" s="14">
        <v>-2.2000000000000001E-3</v>
      </c>
      <c r="I15" s="15">
        <v>8.4199999999999997E-2</v>
      </c>
      <c r="J15" s="5">
        <v>2.3E-3</v>
      </c>
      <c r="K15" s="6">
        <v>8.7400000000000005E-2</v>
      </c>
      <c r="L15" s="14">
        <v>1E-4</v>
      </c>
      <c r="M15" s="15">
        <v>8.9399999999999993E-2</v>
      </c>
      <c r="N15" s="5">
        <v>7.000000000000001E-4</v>
      </c>
      <c r="O15" s="6">
        <v>8.6199999999999999E-2</v>
      </c>
      <c r="P15" s="14">
        <v>9.6999999999999986E-3</v>
      </c>
      <c r="Q15" s="15">
        <v>8.6300000000000002E-2</v>
      </c>
      <c r="R15" s="5">
        <v>2.0999999999999999E-3</v>
      </c>
      <c r="S15" s="6">
        <v>9.3399999999999997E-2</v>
      </c>
      <c r="T15" s="14">
        <v>2.8000000000000004E-3</v>
      </c>
      <c r="U15" s="15">
        <v>0.1</v>
      </c>
      <c r="V15" s="5">
        <v>-1E-4</v>
      </c>
      <c r="W15" s="6">
        <v>0.10099999999999999</v>
      </c>
      <c r="X15" s="34">
        <v>7.4999999999999997E-3</v>
      </c>
      <c r="Y15" s="35">
        <v>0.1061</v>
      </c>
    </row>
    <row r="16" spans="1:25" ht="14.25" x14ac:dyDescent="0.2">
      <c r="A16" s="129" t="s">
        <v>12</v>
      </c>
      <c r="B16" s="5">
        <v>0</v>
      </c>
      <c r="C16" s="6">
        <v>2.0000000000000001E-4</v>
      </c>
      <c r="D16" s="14">
        <v>-1.1999999999999999E-3</v>
      </c>
      <c r="E16" s="15">
        <v>2.0000000000000001E-4</v>
      </c>
      <c r="F16" s="5">
        <v>-1E-4</v>
      </c>
      <c r="G16" s="6">
        <v>2.0000000000000001E-4</v>
      </c>
      <c r="H16" s="14">
        <v>5.0000000000000001E-4</v>
      </c>
      <c r="I16" s="15">
        <v>2.0000000000000001E-4</v>
      </c>
      <c r="J16" s="5">
        <v>1E-4</v>
      </c>
      <c r="K16" s="6">
        <v>1E-4</v>
      </c>
      <c r="L16" s="14">
        <v>1E-4</v>
      </c>
      <c r="M16" s="15">
        <v>1E-4</v>
      </c>
      <c r="N16" s="5">
        <v>4.0000000000000002E-4</v>
      </c>
      <c r="O16" s="6">
        <v>1E-4</v>
      </c>
      <c r="P16" s="14">
        <v>-9.0000000000000008E-4</v>
      </c>
      <c r="Q16" s="15">
        <v>1E-4</v>
      </c>
      <c r="R16" s="5">
        <v>-2.0000000000000001E-4</v>
      </c>
      <c r="S16" s="6">
        <v>1E-4</v>
      </c>
      <c r="T16" s="14">
        <v>-1E-4</v>
      </c>
      <c r="U16" s="15">
        <v>2.0000000000000001E-4</v>
      </c>
      <c r="V16" s="5">
        <v>4.0000000000000002E-4</v>
      </c>
      <c r="W16" s="6">
        <v>2.0000000000000001E-4</v>
      </c>
      <c r="X16" s="34">
        <v>2.0000000000000001E-4</v>
      </c>
      <c r="Y16" s="35">
        <v>1E-4</v>
      </c>
    </row>
    <row r="17" spans="1:25" ht="14.25" x14ac:dyDescent="0.2">
      <c r="A17" s="129" t="s">
        <v>13</v>
      </c>
      <c r="B17" s="5">
        <v>5.9999999999999995E-4</v>
      </c>
      <c r="C17" s="6">
        <v>3.2000000000000002E-3</v>
      </c>
      <c r="D17" s="14">
        <v>-2.5000000000000001E-3</v>
      </c>
      <c r="E17" s="15">
        <v>2.0999999999999999E-3</v>
      </c>
      <c r="F17" s="5">
        <v>-1.1999999999999999E-3</v>
      </c>
      <c r="G17" s="6">
        <v>2.5000000000000001E-3</v>
      </c>
      <c r="H17" s="14">
        <v>5.9999999999999995E-4</v>
      </c>
      <c r="I17" s="15">
        <v>0.01</v>
      </c>
      <c r="J17" s="5">
        <v>1.1999999999999999E-3</v>
      </c>
      <c r="K17" s="6">
        <v>1.23E-2</v>
      </c>
      <c r="L17" s="14">
        <v>-2.0000000000000001E-4</v>
      </c>
      <c r="M17" s="15">
        <v>1.41E-2</v>
      </c>
      <c r="N17" s="5">
        <v>2.9999999999999997E-4</v>
      </c>
      <c r="O17" s="6">
        <v>1.4800000000000001E-2</v>
      </c>
      <c r="P17" s="14">
        <v>-2.8999999999999998E-3</v>
      </c>
      <c r="Q17" s="15">
        <v>1.78E-2</v>
      </c>
      <c r="R17" s="5">
        <v>-1.5E-3</v>
      </c>
      <c r="S17" s="6">
        <v>1.47E-2</v>
      </c>
      <c r="T17" s="14">
        <v>7.000000000000001E-4</v>
      </c>
      <c r="U17" s="15">
        <v>1.43E-2</v>
      </c>
      <c r="V17" s="5">
        <v>1.4000000000000002E-3</v>
      </c>
      <c r="W17" s="6">
        <v>1.95E-2</v>
      </c>
      <c r="X17" s="34">
        <v>1.6000000000000001E-3</v>
      </c>
      <c r="Y17" s="35">
        <v>2.1299999999999999E-2</v>
      </c>
    </row>
    <row r="18" spans="1:25" ht="14.25" x14ac:dyDescent="0.2">
      <c r="A18" s="129" t="s">
        <v>14</v>
      </c>
      <c r="B18" s="5">
        <v>0</v>
      </c>
      <c r="C18" s="6">
        <v>7.000000000000001E-4</v>
      </c>
      <c r="D18" s="14">
        <v>1.9E-3</v>
      </c>
      <c r="E18" s="15">
        <v>2.5999999999999999E-3</v>
      </c>
      <c r="F18" s="5">
        <v>2.8999999999999998E-3</v>
      </c>
      <c r="G18" s="6">
        <v>1E-4</v>
      </c>
      <c r="H18" s="14">
        <v>-4.0000000000000002E-4</v>
      </c>
      <c r="I18" s="15">
        <v>1E-4</v>
      </c>
      <c r="J18" s="5">
        <v>2.9999999999999997E-4</v>
      </c>
      <c r="K18" s="6">
        <v>5.9999999999999995E-4</v>
      </c>
      <c r="L18" s="14">
        <v>0</v>
      </c>
      <c r="M18" s="15">
        <v>0</v>
      </c>
      <c r="N18" s="5">
        <v>0</v>
      </c>
      <c r="O18" s="6">
        <v>4.0000000000000002E-4</v>
      </c>
      <c r="P18" s="14">
        <v>4.1000000000000003E-3</v>
      </c>
      <c r="Q18" s="15">
        <v>2.0000000000000001E-4</v>
      </c>
      <c r="R18" s="5">
        <v>0</v>
      </c>
      <c r="S18" s="6">
        <v>0</v>
      </c>
      <c r="T18" s="14">
        <v>0</v>
      </c>
      <c r="U18" s="15">
        <v>0</v>
      </c>
      <c r="V18" s="5">
        <v>2.0000000000000001E-4</v>
      </c>
      <c r="W18" s="6">
        <v>0</v>
      </c>
      <c r="X18" s="34">
        <v>0</v>
      </c>
      <c r="Y18" s="35">
        <v>1E-4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29" t="s">
        <v>16</v>
      </c>
      <c r="B20" s="5">
        <v>-1E-4</v>
      </c>
      <c r="C20" s="6">
        <v>1.43E-2</v>
      </c>
      <c r="D20" s="14">
        <v>-1.4000000000000002E-3</v>
      </c>
      <c r="E20" s="15">
        <v>1.4800000000000001E-2</v>
      </c>
      <c r="F20" s="5">
        <v>-2.9999999999999997E-4</v>
      </c>
      <c r="G20" s="6">
        <v>1.46E-2</v>
      </c>
      <c r="H20" s="14">
        <v>0</v>
      </c>
      <c r="I20" s="15">
        <v>1.46E-2</v>
      </c>
      <c r="J20" s="5">
        <v>5.9999999999999995E-4</v>
      </c>
      <c r="K20" s="6">
        <v>1.6299999999999999E-2</v>
      </c>
      <c r="L20" s="14">
        <v>-2.0000000000000001E-4</v>
      </c>
      <c r="M20" s="15">
        <v>1.8000000000000002E-2</v>
      </c>
      <c r="N20" s="5">
        <v>7.000000000000001E-4</v>
      </c>
      <c r="O20" s="6">
        <v>1.7100000000000001E-2</v>
      </c>
      <c r="P20" s="14">
        <v>-2.9999999999999997E-4</v>
      </c>
      <c r="Q20" s="15">
        <v>1.78E-2</v>
      </c>
      <c r="R20" s="5">
        <v>-2.0000000000000001E-4</v>
      </c>
      <c r="S20" s="6">
        <v>1.8200000000000001E-2</v>
      </c>
      <c r="T20" s="14">
        <v>1E-4</v>
      </c>
      <c r="U20" s="15">
        <v>1.84E-2</v>
      </c>
      <c r="V20" s="5">
        <v>1E-3</v>
      </c>
      <c r="W20" s="6">
        <v>1.8000000000000002E-2</v>
      </c>
      <c r="X20" s="34">
        <v>4.0000000000000002E-4</v>
      </c>
      <c r="Y20" s="35">
        <v>1.67E-2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130" t="s">
        <v>21</v>
      </c>
      <c r="B25" s="7">
        <f t="shared" ref="B25:L25" si="0">SUM(B6:B24)</f>
        <v>5.1999999999999989E-3</v>
      </c>
      <c r="C25" s="8">
        <f t="shared" si="0"/>
        <v>1.0000000000000002</v>
      </c>
      <c r="D25" s="16">
        <f t="shared" si="0"/>
        <v>-5.7999999999999987E-3</v>
      </c>
      <c r="E25" s="17">
        <f t="shared" si="0"/>
        <v>1</v>
      </c>
      <c r="F25" s="7">
        <f t="shared" si="0"/>
        <v>-6.1100000000000008E-2</v>
      </c>
      <c r="G25" s="8">
        <f t="shared" si="0"/>
        <v>0.99999999999999978</v>
      </c>
      <c r="H25" s="16">
        <f t="shared" si="0"/>
        <v>3.61E-2</v>
      </c>
      <c r="I25" s="17">
        <f>SUM(I6:I24)</f>
        <v>1</v>
      </c>
      <c r="J25" s="7">
        <f t="shared" si="0"/>
        <v>9.0000000000000011E-3</v>
      </c>
      <c r="K25" s="8">
        <f t="shared" si="0"/>
        <v>1.0000000000000002</v>
      </c>
      <c r="L25" s="16">
        <f t="shared" si="0"/>
        <v>-7.1999999999999989E-3</v>
      </c>
      <c r="M25" s="17">
        <f>SUM(M6:M24)</f>
        <v>1</v>
      </c>
      <c r="N25" s="7">
        <f>SUM(N6:N24)</f>
        <v>0.02</v>
      </c>
      <c r="O25" s="7">
        <f>SUM(O6:O24)</f>
        <v>0.99999999999999978</v>
      </c>
      <c r="P25" s="16">
        <f>SUM(P6:P24)</f>
        <v>1.8499999999999992E-2</v>
      </c>
      <c r="Q25" s="16">
        <f>SUM(Q6:Q24)</f>
        <v>1</v>
      </c>
      <c r="R25" s="7">
        <f t="shared" ref="R25:W25" si="1">SUM(R6:R24)</f>
        <v>-6.2999999999999992E-3</v>
      </c>
      <c r="S25" s="7">
        <f t="shared" si="1"/>
        <v>1</v>
      </c>
      <c r="T25" s="16">
        <f>SUM(T6:T24)</f>
        <v>4.9000000000000007E-3</v>
      </c>
      <c r="U25" s="16">
        <f>SUM(U6:U24)</f>
        <v>0.99999999999999989</v>
      </c>
      <c r="V25" s="7">
        <f t="shared" si="1"/>
        <v>2.9199999999999997E-2</v>
      </c>
      <c r="W25" s="7">
        <f t="shared" si="1"/>
        <v>0.99999999999999989</v>
      </c>
      <c r="X25" s="42">
        <f>SUM(X6:X24)</f>
        <v>2.47E-2</v>
      </c>
      <c r="Y25" s="42">
        <f>SUM(Y6:Y24)</f>
        <v>1</v>
      </c>
    </row>
    <row r="26" spans="1:25" ht="15" x14ac:dyDescent="0.25">
      <c r="A26" s="131" t="s">
        <v>28</v>
      </c>
      <c r="B26" s="10">
        <v>326.7500104390997</v>
      </c>
      <c r="C26" s="11"/>
      <c r="D26" s="18">
        <v>-371.1</v>
      </c>
      <c r="E26" s="11"/>
      <c r="F26" s="10">
        <v>-3859.8742271898791</v>
      </c>
      <c r="G26" s="11"/>
      <c r="H26" s="18">
        <v>2149</v>
      </c>
      <c r="I26" s="11"/>
      <c r="J26" s="10">
        <v>558.20000000000005</v>
      </c>
      <c r="K26" s="11"/>
      <c r="L26" s="18">
        <v>-472.06703270083011</v>
      </c>
      <c r="M26" s="11"/>
      <c r="N26" s="10">
        <v>1272.7534989698599</v>
      </c>
      <c r="O26" s="11"/>
      <c r="P26" s="18">
        <v>2002.7714763137496</v>
      </c>
      <c r="Q26" s="11"/>
      <c r="R26" s="10">
        <v>-409.60305680043996</v>
      </c>
      <c r="S26" s="11"/>
      <c r="T26" s="18">
        <v>317.65447801847978</v>
      </c>
      <c r="U26" s="11"/>
      <c r="V26" s="10">
        <v>1932.3621371071704</v>
      </c>
      <c r="W26" s="11"/>
      <c r="X26" s="43">
        <v>1710.3327022274798</v>
      </c>
      <c r="Y26" s="44"/>
    </row>
    <row r="27" spans="1:25" ht="14.25" x14ac:dyDescent="0.2">
      <c r="A27" s="128" t="s">
        <v>22</v>
      </c>
      <c r="B27" s="22">
        <v>5.6000000000000008E-3</v>
      </c>
      <c r="C27" s="23">
        <v>0.85430000000000006</v>
      </c>
      <c r="D27" s="29">
        <v>2.3E-3</v>
      </c>
      <c r="E27" s="30">
        <v>0.82299999999999995</v>
      </c>
      <c r="F27" s="22">
        <v>-6.1100000000000002E-2</v>
      </c>
      <c r="G27" s="23">
        <v>0.81769999999999998</v>
      </c>
      <c r="H27" s="29">
        <v>3.2500000000000001E-2</v>
      </c>
      <c r="I27" s="30">
        <v>0.83209999999999995</v>
      </c>
      <c r="J27" s="22">
        <v>-5.0000000000000001E-4</v>
      </c>
      <c r="K27" s="23">
        <v>0.82620000000000005</v>
      </c>
      <c r="L27" s="29">
        <v>-1.2199999999999999E-2</v>
      </c>
      <c r="M27" s="30">
        <v>0.80779999999999996</v>
      </c>
      <c r="N27" s="22">
        <v>1.2800000000000001E-2</v>
      </c>
      <c r="O27" s="23">
        <v>0.79469999999999996</v>
      </c>
      <c r="P27" s="14">
        <v>-4.8999999999999998E-3</v>
      </c>
      <c r="Q27" s="30">
        <v>0.79110000000000003</v>
      </c>
      <c r="R27" s="22">
        <v>-5.4000000000000003E-3</v>
      </c>
      <c r="S27" s="23">
        <v>0.79709999999999992</v>
      </c>
      <c r="T27" s="29">
        <v>3.8E-3</v>
      </c>
      <c r="U27" s="30">
        <v>0.79890000000000005</v>
      </c>
      <c r="V27" s="22">
        <v>1.89E-2</v>
      </c>
      <c r="W27" s="23">
        <v>0.80230000000000001</v>
      </c>
      <c r="X27" s="45">
        <v>2.2599999999999999E-2</v>
      </c>
      <c r="Y27" s="46">
        <v>0.80730000000000002</v>
      </c>
    </row>
    <row r="28" spans="1:25" ht="14.25" x14ac:dyDescent="0.2">
      <c r="A28" s="129" t="s">
        <v>23</v>
      </c>
      <c r="B28" s="5">
        <v>-4.0000000000000002E-4</v>
      </c>
      <c r="C28" s="6">
        <v>0.1457</v>
      </c>
      <c r="D28" s="14">
        <v>-8.1000000000000013E-3</v>
      </c>
      <c r="E28" s="15">
        <v>0.17699999999999999</v>
      </c>
      <c r="F28" s="5">
        <v>0</v>
      </c>
      <c r="G28" s="6">
        <v>0.18230000000000002</v>
      </c>
      <c r="H28" s="14">
        <v>3.5999999999999999E-3</v>
      </c>
      <c r="I28" s="15">
        <v>0.16789999999999999</v>
      </c>
      <c r="J28" s="5">
        <v>9.4999999999999998E-3</v>
      </c>
      <c r="K28" s="6">
        <v>0.17379999999999998</v>
      </c>
      <c r="L28" s="14">
        <v>5.0000000000000001E-3</v>
      </c>
      <c r="M28" s="15">
        <v>0.19219999999999998</v>
      </c>
      <c r="N28" s="5">
        <v>7.1999999999999998E-3</v>
      </c>
      <c r="O28" s="6">
        <v>0.20530000000000001</v>
      </c>
      <c r="P28" s="14">
        <v>2.3399999999999997E-2</v>
      </c>
      <c r="Q28" s="15">
        <v>0.2089</v>
      </c>
      <c r="R28" s="5">
        <v>-8.9999999999999998E-4</v>
      </c>
      <c r="S28" s="6">
        <v>0.2029</v>
      </c>
      <c r="T28" s="14">
        <v>1.1000000000000001E-3</v>
      </c>
      <c r="U28" s="15">
        <v>0.2011</v>
      </c>
      <c r="V28" s="5">
        <v>1.03E-2</v>
      </c>
      <c r="W28" s="6">
        <v>0.19769999999999999</v>
      </c>
      <c r="X28" s="34">
        <v>2.0999999999999999E-3</v>
      </c>
      <c r="Y28" s="35">
        <v>0.19269999999999998</v>
      </c>
    </row>
    <row r="29" spans="1:25" ht="15" x14ac:dyDescent="0.25">
      <c r="A29" s="130" t="s">
        <v>21</v>
      </c>
      <c r="B29" s="24">
        <f t="shared" ref="B29:G29" si="2">SUM(B27:B28)</f>
        <v>5.2000000000000006E-3</v>
      </c>
      <c r="C29" s="8">
        <f t="shared" si="2"/>
        <v>1</v>
      </c>
      <c r="D29" s="16">
        <f t="shared" si="2"/>
        <v>-5.8000000000000013E-3</v>
      </c>
      <c r="E29" s="17">
        <f t="shared" si="2"/>
        <v>1</v>
      </c>
      <c r="F29" s="24">
        <f t="shared" si="2"/>
        <v>-6.1100000000000002E-2</v>
      </c>
      <c r="G29" s="8">
        <f t="shared" si="2"/>
        <v>1</v>
      </c>
      <c r="H29" s="16">
        <f t="shared" ref="H29:M29" si="3">SUM(H27:H28)</f>
        <v>3.61E-2</v>
      </c>
      <c r="I29" s="17">
        <f t="shared" si="3"/>
        <v>1</v>
      </c>
      <c r="J29" s="24">
        <f t="shared" si="3"/>
        <v>8.9999999999999993E-3</v>
      </c>
      <c r="K29" s="8">
        <f t="shared" si="3"/>
        <v>1</v>
      </c>
      <c r="L29" s="16">
        <f t="shared" si="3"/>
        <v>-7.1999999999999989E-3</v>
      </c>
      <c r="M29" s="17">
        <f t="shared" si="3"/>
        <v>1</v>
      </c>
      <c r="N29" s="24">
        <f>SUM(N27:N28)</f>
        <v>0.02</v>
      </c>
      <c r="O29" s="24">
        <f>SUM(O27:O28)</f>
        <v>1</v>
      </c>
      <c r="P29" s="16">
        <f>SUM(P27:P28)</f>
        <v>1.8499999999999996E-2</v>
      </c>
      <c r="Q29" s="17">
        <f>SUM(Q27:Q28)</f>
        <v>1</v>
      </c>
      <c r="R29" s="24">
        <f t="shared" ref="R29:W29" si="4">SUM(R27:R28)</f>
        <v>-6.3E-3</v>
      </c>
      <c r="S29" s="24">
        <f t="shared" si="4"/>
        <v>0.99999999999999989</v>
      </c>
      <c r="T29" s="16">
        <f>SUM(T27:T28)</f>
        <v>4.8999999999999998E-3</v>
      </c>
      <c r="U29" s="17">
        <f>SUM(U27:U28)</f>
        <v>1</v>
      </c>
      <c r="V29" s="24">
        <f t="shared" si="4"/>
        <v>2.92E-2</v>
      </c>
      <c r="W29" s="24">
        <f t="shared" si="4"/>
        <v>1</v>
      </c>
      <c r="X29" s="42">
        <f>SUM(X27:X28)</f>
        <v>2.47E-2</v>
      </c>
      <c r="Y29" s="47">
        <f>SUM(Y27:Y28)</f>
        <v>1</v>
      </c>
    </row>
    <row r="30" spans="1:25" ht="14.25" x14ac:dyDescent="0.2">
      <c r="A30" s="128" t="s">
        <v>24</v>
      </c>
      <c r="B30" s="22">
        <v>4.0000000000000001E-3</v>
      </c>
      <c r="C30" s="23">
        <v>0.86329999999999996</v>
      </c>
      <c r="D30" s="29">
        <v>-1.24E-2</v>
      </c>
      <c r="E30" s="30">
        <v>0.8478</v>
      </c>
      <c r="F30" s="22">
        <v>-6.0400000000000002E-2</v>
      </c>
      <c r="G30" s="23">
        <v>0.82950000000000002</v>
      </c>
      <c r="H30" s="29">
        <v>3.7599999999999995E-2</v>
      </c>
      <c r="I30" s="30">
        <v>0.84279999999999999</v>
      </c>
      <c r="J30" s="22">
        <v>5.5000000000000005E-3</v>
      </c>
      <c r="K30" s="23">
        <v>0.83889999999999998</v>
      </c>
      <c r="L30" s="29">
        <v>-7.4000000000000003E-3</v>
      </c>
      <c r="M30" s="30">
        <v>0.83450000000000002</v>
      </c>
      <c r="N30" s="22">
        <v>1.72E-2</v>
      </c>
      <c r="O30" s="23">
        <v>0.84189999999999998</v>
      </c>
      <c r="P30" s="14">
        <v>-2.5999999999999999E-3</v>
      </c>
      <c r="Q30" s="30">
        <v>0.83150000000000002</v>
      </c>
      <c r="R30" s="22">
        <v>-6.7000000000000002E-3</v>
      </c>
      <c r="S30" s="23">
        <v>0.82440000000000002</v>
      </c>
      <c r="T30" s="29">
        <v>1.4000000000000002E-3</v>
      </c>
      <c r="U30" s="30">
        <v>0.81779999999999997</v>
      </c>
      <c r="V30" s="22">
        <v>2.6600000000000002E-2</v>
      </c>
      <c r="W30" s="23">
        <v>0.81930000000000003</v>
      </c>
      <c r="X30" s="45">
        <v>1.11E-2</v>
      </c>
      <c r="Y30" s="46">
        <v>0.8145</v>
      </c>
    </row>
    <row r="31" spans="1:25" ht="14.25" x14ac:dyDescent="0.2">
      <c r="A31" s="129" t="s">
        <v>25</v>
      </c>
      <c r="B31" s="5">
        <v>1.1999999999999999E-3</v>
      </c>
      <c r="C31" s="6">
        <v>0.13669999999999999</v>
      </c>
      <c r="D31" s="14">
        <v>6.6E-3</v>
      </c>
      <c r="E31" s="15">
        <v>0.1522</v>
      </c>
      <c r="F31" s="5">
        <v>-7.000000000000001E-4</v>
      </c>
      <c r="G31" s="6">
        <v>0.17050000000000001</v>
      </c>
      <c r="H31" s="14">
        <v>-1.5E-3</v>
      </c>
      <c r="I31" s="15">
        <v>0.15720000000000001</v>
      </c>
      <c r="J31" s="5">
        <v>3.4999999999999996E-3</v>
      </c>
      <c r="K31" s="6">
        <v>0.16109999999999999</v>
      </c>
      <c r="L31" s="14">
        <v>2.0000000000000001E-4</v>
      </c>
      <c r="M31" s="15">
        <v>0.16550000000000001</v>
      </c>
      <c r="N31" s="5">
        <v>2.8000000000000004E-3</v>
      </c>
      <c r="O31" s="6">
        <v>0.15810000000000002</v>
      </c>
      <c r="P31" s="14">
        <v>2.1099999999999997E-2</v>
      </c>
      <c r="Q31" s="15">
        <v>0.16850000000000001</v>
      </c>
      <c r="R31" s="5">
        <v>4.0000000000000002E-4</v>
      </c>
      <c r="S31" s="6">
        <v>0.17559999999999998</v>
      </c>
      <c r="T31" s="14">
        <v>3.4999999999999996E-3</v>
      </c>
      <c r="U31" s="15">
        <v>0.1822</v>
      </c>
      <c r="V31" s="5">
        <v>2.5999999999999999E-3</v>
      </c>
      <c r="W31" s="6">
        <v>0.1807</v>
      </c>
      <c r="X31" s="34">
        <v>1.3600000000000001E-2</v>
      </c>
      <c r="Y31" s="35">
        <v>0.1855</v>
      </c>
    </row>
    <row r="32" spans="1:25" ht="15" x14ac:dyDescent="0.25">
      <c r="A32" s="132" t="s">
        <v>21</v>
      </c>
      <c r="B32" s="133">
        <f t="shared" ref="B32:G32" si="5">SUM(B30:B31)</f>
        <v>5.1999999999999998E-3</v>
      </c>
      <c r="C32" s="134">
        <f t="shared" si="5"/>
        <v>1</v>
      </c>
      <c r="D32" s="135">
        <f t="shared" si="5"/>
        <v>-5.7999999999999996E-3</v>
      </c>
      <c r="E32" s="136">
        <f t="shared" si="5"/>
        <v>1</v>
      </c>
      <c r="F32" s="133">
        <f t="shared" si="5"/>
        <v>-6.1100000000000002E-2</v>
      </c>
      <c r="G32" s="134">
        <f t="shared" si="5"/>
        <v>1</v>
      </c>
      <c r="H32" s="135">
        <f t="shared" ref="H32:M32" si="6">SUM(H30:H31)</f>
        <v>3.6099999999999993E-2</v>
      </c>
      <c r="I32" s="136">
        <f t="shared" si="6"/>
        <v>1</v>
      </c>
      <c r="J32" s="133">
        <f t="shared" si="6"/>
        <v>9.0000000000000011E-3</v>
      </c>
      <c r="K32" s="134">
        <f t="shared" si="6"/>
        <v>1</v>
      </c>
      <c r="L32" s="135">
        <f t="shared" si="6"/>
        <v>-7.2000000000000007E-3</v>
      </c>
      <c r="M32" s="136">
        <f t="shared" si="6"/>
        <v>1</v>
      </c>
      <c r="N32" s="133">
        <f>SUM(N30:N31)</f>
        <v>0.02</v>
      </c>
      <c r="O32" s="133">
        <f>SUM(O30:O31)</f>
        <v>1</v>
      </c>
      <c r="P32" s="135">
        <f>SUM(P30:P31)</f>
        <v>1.8499999999999996E-2</v>
      </c>
      <c r="Q32" s="136">
        <f>SUM(Q30:Q31)</f>
        <v>1</v>
      </c>
      <c r="R32" s="133">
        <f t="shared" ref="R32:W32" si="7">SUM(R30:R31)</f>
        <v>-6.3E-3</v>
      </c>
      <c r="S32" s="133">
        <f t="shared" si="7"/>
        <v>1</v>
      </c>
      <c r="T32" s="135">
        <f>SUM(T30:T31)</f>
        <v>4.8999999999999998E-3</v>
      </c>
      <c r="U32" s="136">
        <f>SUM(U30:U31)</f>
        <v>1</v>
      </c>
      <c r="V32" s="133">
        <f t="shared" si="7"/>
        <v>2.9200000000000004E-2</v>
      </c>
      <c r="W32" s="133">
        <f t="shared" si="7"/>
        <v>1</v>
      </c>
      <c r="X32" s="137">
        <f>SUM(X30:X31)</f>
        <v>2.47E-2</v>
      </c>
      <c r="Y32" s="189">
        <f>SUM(Y30:Y31)</f>
        <v>1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28.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-3.8E-3</v>
      </c>
      <c r="C36" s="6">
        <v>5.7099999999999998E-2</v>
      </c>
      <c r="D36" s="14">
        <v>-1.9E-3</v>
      </c>
      <c r="E36" s="15">
        <v>6.7199999999999996E-2</v>
      </c>
      <c r="F36" s="5">
        <v>-1.9E-3</v>
      </c>
      <c r="G36" s="6">
        <v>0.10460000000000001</v>
      </c>
      <c r="H36" s="14">
        <v>-2.5000000000000001E-3</v>
      </c>
      <c r="I36" s="15">
        <v>8.5699999999999998E-2</v>
      </c>
    </row>
    <row r="37" spans="1:9" ht="14.25" x14ac:dyDescent="0.2">
      <c r="A37" s="129" t="s">
        <v>3</v>
      </c>
      <c r="B37" s="5">
        <v>-8.8999999999999999E-3</v>
      </c>
      <c r="C37" s="6">
        <v>0.28720000000000001</v>
      </c>
      <c r="D37" s="14">
        <v>1.7000000000000001E-3</v>
      </c>
      <c r="E37" s="15">
        <v>0.28160000000000002</v>
      </c>
      <c r="F37" s="5">
        <v>5.0000000000000001E-4</v>
      </c>
      <c r="G37" s="6">
        <v>0.2462</v>
      </c>
      <c r="H37" s="14">
        <v>3.0999999999999999E-3</v>
      </c>
      <c r="I37" s="15">
        <v>0.25379999999999997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-1.1200000000000002E-2</v>
      </c>
      <c r="C40" s="6">
        <v>0.17809999999999998</v>
      </c>
      <c r="D40" s="14">
        <v>-7.1999999999999998E-3</v>
      </c>
      <c r="E40" s="15">
        <v>0.1603</v>
      </c>
      <c r="F40" s="5">
        <v>8.0000000000000004E-4</v>
      </c>
      <c r="G40" s="6">
        <v>0.14929999999999999</v>
      </c>
      <c r="H40" s="14">
        <v>5.5000000000000005E-3</v>
      </c>
      <c r="I40" s="15">
        <v>0.15010000000000001</v>
      </c>
    </row>
    <row r="41" spans="1:9" ht="14.25" x14ac:dyDescent="0.2">
      <c r="A41" s="129" t="s">
        <v>7</v>
      </c>
      <c r="B41" s="5">
        <v>-2.3999999999999998E-3</v>
      </c>
      <c r="C41" s="6">
        <v>1.3500000000000002E-2</v>
      </c>
      <c r="D41" s="14">
        <v>-1.1999999999999999E-3</v>
      </c>
      <c r="E41" s="15">
        <v>8.6E-3</v>
      </c>
      <c r="F41" s="5">
        <v>-7.000000000000001E-4</v>
      </c>
      <c r="G41" s="6">
        <v>8.5000000000000006E-3</v>
      </c>
      <c r="H41" s="14">
        <v>5.0000000000000001E-4</v>
      </c>
      <c r="I41" s="15">
        <v>7.6E-3</v>
      </c>
    </row>
    <row r="42" spans="1:9" ht="14.25" x14ac:dyDescent="0.2">
      <c r="A42" s="129" t="s">
        <v>8</v>
      </c>
      <c r="B42" s="5">
        <v>-1.47E-2</v>
      </c>
      <c r="C42" s="6">
        <v>0.17920000000000003</v>
      </c>
      <c r="D42" s="14">
        <v>-9.4999999999999998E-3</v>
      </c>
      <c r="E42" s="15">
        <v>0.16039999999999999</v>
      </c>
      <c r="F42" s="5">
        <v>1.3999999999999999E-2</v>
      </c>
      <c r="G42" s="6">
        <v>0.15859999999999999</v>
      </c>
      <c r="H42" s="14">
        <v>3.6200000000000003E-2</v>
      </c>
      <c r="I42" s="15">
        <v>0.16539999999999999</v>
      </c>
    </row>
    <row r="43" spans="1:9" ht="14.25" x14ac:dyDescent="0.2">
      <c r="A43" s="129" t="s">
        <v>60</v>
      </c>
      <c r="B43" s="5">
        <v>-2.5000000000000001E-2</v>
      </c>
      <c r="C43" s="6">
        <v>0.17399999999999999</v>
      </c>
      <c r="D43" s="14">
        <v>-1.5300000000000001E-2</v>
      </c>
      <c r="E43" s="15">
        <v>0.19370000000000001</v>
      </c>
      <c r="F43" s="5">
        <v>-5.7999999999999996E-3</v>
      </c>
      <c r="G43" s="6">
        <v>0.1943</v>
      </c>
      <c r="H43" s="14">
        <v>6.6E-3</v>
      </c>
      <c r="I43" s="15">
        <v>0.18129999999999999</v>
      </c>
    </row>
    <row r="44" spans="1:9" ht="14.25" x14ac:dyDescent="0.2">
      <c r="A44" s="129" t="s">
        <v>10</v>
      </c>
      <c r="B44" s="5">
        <v>-1.8E-3</v>
      </c>
      <c r="C44" s="6">
        <v>3.4999999999999996E-3</v>
      </c>
      <c r="D44" s="14">
        <v>-8.9999999999999998E-4</v>
      </c>
      <c r="E44" s="15">
        <v>6.6E-3</v>
      </c>
      <c r="F44" s="5">
        <v>2.0000000000000001E-4</v>
      </c>
      <c r="G44" s="6">
        <v>1.21E-2</v>
      </c>
      <c r="H44" s="14">
        <v>1.9E-3</v>
      </c>
      <c r="I44" s="15">
        <v>1.18E-2</v>
      </c>
    </row>
    <row r="45" spans="1:9" ht="14.25" x14ac:dyDescent="0.2">
      <c r="A45" s="129" t="s">
        <v>11</v>
      </c>
      <c r="B45" s="5">
        <v>7.1999999999999998E-3</v>
      </c>
      <c r="C45" s="6">
        <v>0.09</v>
      </c>
      <c r="D45" s="14">
        <v>7.1999999999999998E-3</v>
      </c>
      <c r="E45" s="15">
        <v>8.9399999999999993E-2</v>
      </c>
      <c r="F45" s="5">
        <v>9.8999999999999991E-3</v>
      </c>
      <c r="G45" s="6">
        <v>9.3399999999999997E-2</v>
      </c>
      <c r="H45" s="14">
        <v>2.0299999999999999E-2</v>
      </c>
      <c r="I45" s="15">
        <v>0.1061</v>
      </c>
    </row>
    <row r="46" spans="1:9" ht="14.25" x14ac:dyDescent="0.2">
      <c r="A46" s="129" t="s">
        <v>12</v>
      </c>
      <c r="B46" s="5">
        <v>-1.4000000000000002E-3</v>
      </c>
      <c r="C46" s="6">
        <v>2.0000000000000001E-4</v>
      </c>
      <c r="D46" s="14">
        <v>-8.9999999999999998E-4</v>
      </c>
      <c r="E46" s="15">
        <v>1E-4</v>
      </c>
      <c r="F46" s="5">
        <v>-7.000000000000001E-4</v>
      </c>
      <c r="G46" s="6">
        <v>1E-4</v>
      </c>
      <c r="H46" s="14">
        <v>1E-4</v>
      </c>
      <c r="I46" s="15">
        <v>1E-4</v>
      </c>
    </row>
    <row r="47" spans="1:9" ht="14.25" x14ac:dyDescent="0.2">
      <c r="A47" s="129" t="s">
        <v>13</v>
      </c>
      <c r="B47" s="5">
        <v>-3.0999999999999999E-3</v>
      </c>
      <c r="C47" s="6">
        <v>2.5000000000000001E-3</v>
      </c>
      <c r="D47" s="14">
        <v>-1.7000000000000001E-3</v>
      </c>
      <c r="E47" s="15">
        <v>1.41E-2</v>
      </c>
      <c r="F47" s="5">
        <v>-2.5000000000000001E-3</v>
      </c>
      <c r="G47" s="6">
        <v>1.47E-2</v>
      </c>
      <c r="H47" s="14">
        <v>1.2999999999999999E-3</v>
      </c>
      <c r="I47" s="15">
        <v>2.1299999999999999E-2</v>
      </c>
    </row>
    <row r="48" spans="1:9" ht="14.25" x14ac:dyDescent="0.2">
      <c r="A48" s="129" t="s">
        <v>14</v>
      </c>
      <c r="B48" s="5">
        <v>4.7999999999999996E-3</v>
      </c>
      <c r="C48" s="6">
        <v>1E-4</v>
      </c>
      <c r="D48" s="14">
        <v>4.5999999999999999E-3</v>
      </c>
      <c r="E48" s="15">
        <v>0</v>
      </c>
      <c r="F48" s="5">
        <v>4.3E-3</v>
      </c>
      <c r="G48" s="6">
        <v>0</v>
      </c>
      <c r="H48" s="14">
        <v>4.5000000000000005E-3</v>
      </c>
      <c r="I48" s="15">
        <v>1E-4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-1.4000000000000002E-3</v>
      </c>
      <c r="C50" s="6">
        <v>1.46E-2</v>
      </c>
      <c r="D50" s="14">
        <v>-1E-3</v>
      </c>
      <c r="E50" s="15">
        <v>1.8000000000000002E-2</v>
      </c>
      <c r="F50" s="5">
        <v>-2.9999999999999997E-4</v>
      </c>
      <c r="G50" s="6">
        <v>1.8200000000000001E-2</v>
      </c>
      <c r="H50" s="14">
        <v>1.1000000000000001E-3</v>
      </c>
      <c r="I50" s="15">
        <v>1.67E-2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-6.1700000000000005E-2</v>
      </c>
      <c r="C55" s="8">
        <f>SUM(C36:C54)</f>
        <v>0.99999999999999978</v>
      </c>
      <c r="D55" s="16">
        <f t="shared" ref="D55:I55" si="8">SUM(D36:D54)</f>
        <v>-2.6100000000000002E-2</v>
      </c>
      <c r="E55" s="16">
        <f t="shared" si="8"/>
        <v>1</v>
      </c>
      <c r="F55" s="24">
        <f t="shared" si="8"/>
        <v>1.7799999999999996E-2</v>
      </c>
      <c r="G55" s="8">
        <f t="shared" si="8"/>
        <v>1</v>
      </c>
      <c r="H55" s="17">
        <f t="shared" si="8"/>
        <v>7.8600000000000003E-2</v>
      </c>
      <c r="I55" s="17">
        <f t="shared" si="8"/>
        <v>1</v>
      </c>
    </row>
    <row r="56" spans="1:9" ht="15" x14ac:dyDescent="0.25">
      <c r="A56" s="131" t="s">
        <v>28</v>
      </c>
      <c r="B56" s="10">
        <v>-3904.1823208308692</v>
      </c>
      <c r="C56" s="11"/>
      <c r="D56" s="18">
        <v>-1669.0613841211293</v>
      </c>
      <c r="E56" s="11"/>
      <c r="F56" s="10">
        <v>1196.8605343620402</v>
      </c>
      <c r="G56" s="11"/>
      <c r="H56" s="18">
        <v>5157.2098517151699</v>
      </c>
      <c r="I56" s="11"/>
    </row>
    <row r="57" spans="1:9" ht="14.25" x14ac:dyDescent="0.2">
      <c r="A57" s="128" t="s">
        <v>22</v>
      </c>
      <c r="B57" s="22">
        <v>-5.3399999999999996E-2</v>
      </c>
      <c r="C57" s="23">
        <v>0.81769999999999998</v>
      </c>
      <c r="D57" s="29">
        <v>-3.5400000000000001E-2</v>
      </c>
      <c r="E57" s="29">
        <v>0.80779999999999996</v>
      </c>
      <c r="F57" s="22">
        <v>-6.0000000000000001E-3</v>
      </c>
      <c r="G57" s="23">
        <v>0.79709999999999992</v>
      </c>
      <c r="H57" s="29">
        <v>4.0399999999999998E-2</v>
      </c>
      <c r="I57" s="30">
        <v>0.80730000000000002</v>
      </c>
    </row>
    <row r="58" spans="1:9" ht="14.25" x14ac:dyDescent="0.2">
      <c r="A58" s="129" t="s">
        <v>23</v>
      </c>
      <c r="B58" s="5">
        <v>-8.3000000000000001E-3</v>
      </c>
      <c r="C58" s="6">
        <v>0.18230000000000002</v>
      </c>
      <c r="D58" s="29">
        <v>9.300000000000001E-3</v>
      </c>
      <c r="E58" s="29">
        <v>0.19219999999999998</v>
      </c>
      <c r="F58" s="5">
        <v>2.3799999999999998E-2</v>
      </c>
      <c r="G58" s="6">
        <v>0.2029</v>
      </c>
      <c r="H58" s="14">
        <v>3.8199999999999998E-2</v>
      </c>
      <c r="I58" s="15">
        <v>0.19269999999999998</v>
      </c>
    </row>
    <row r="59" spans="1:9" ht="15" x14ac:dyDescent="0.25">
      <c r="A59" s="130" t="s">
        <v>21</v>
      </c>
      <c r="B59" s="24">
        <f t="shared" ref="B59:I59" si="9">SUM(B57:B58)</f>
        <v>-6.1699999999999998E-2</v>
      </c>
      <c r="C59" s="8">
        <f t="shared" si="9"/>
        <v>1</v>
      </c>
      <c r="D59" s="16">
        <f t="shared" si="9"/>
        <v>-2.6099999999999998E-2</v>
      </c>
      <c r="E59" s="16">
        <f t="shared" si="9"/>
        <v>1</v>
      </c>
      <c r="F59" s="24">
        <f t="shared" si="9"/>
        <v>1.7799999999999996E-2</v>
      </c>
      <c r="G59" s="8">
        <f t="shared" si="9"/>
        <v>0.99999999999999989</v>
      </c>
      <c r="H59" s="16">
        <f t="shared" si="9"/>
        <v>7.8600000000000003E-2</v>
      </c>
      <c r="I59" s="16">
        <f t="shared" si="9"/>
        <v>1</v>
      </c>
    </row>
    <row r="60" spans="1:9" ht="14.25" x14ac:dyDescent="0.2">
      <c r="A60" s="128" t="s">
        <v>24</v>
      </c>
      <c r="B60" s="22">
        <v>-6.8400000000000002E-2</v>
      </c>
      <c r="C60" s="23">
        <v>0.82950000000000002</v>
      </c>
      <c r="D60" s="29">
        <v>-3.49E-2</v>
      </c>
      <c r="E60" s="29">
        <v>0.83450000000000002</v>
      </c>
      <c r="F60" s="5">
        <v>-4.3E-3</v>
      </c>
      <c r="G60" s="23">
        <v>0.82440000000000002</v>
      </c>
      <c r="H60" s="14">
        <v>3.5799999999999998E-2</v>
      </c>
      <c r="I60" s="30">
        <v>0.8145</v>
      </c>
    </row>
    <row r="61" spans="1:9" ht="14.25" x14ac:dyDescent="0.2">
      <c r="A61" s="129" t="s">
        <v>25</v>
      </c>
      <c r="B61" s="5">
        <v>6.7000000000000002E-3</v>
      </c>
      <c r="C61" s="6">
        <v>0.17050000000000001</v>
      </c>
      <c r="D61" s="29">
        <v>8.8000000000000005E-3</v>
      </c>
      <c r="E61" s="29">
        <v>0.16550000000000001</v>
      </c>
      <c r="F61" s="5">
        <v>2.2099999999999998E-2</v>
      </c>
      <c r="G61" s="6">
        <v>0.17559999999999998</v>
      </c>
      <c r="H61" s="14">
        <v>4.2800000000000005E-2</v>
      </c>
      <c r="I61" s="15">
        <v>0.1855</v>
      </c>
    </row>
    <row r="62" spans="1:9" ht="15" x14ac:dyDescent="0.25">
      <c r="A62" s="132" t="s">
        <v>21</v>
      </c>
      <c r="B62" s="133">
        <f t="shared" ref="B62:I62" si="10">SUM(B60:B61)</f>
        <v>-6.1700000000000005E-2</v>
      </c>
      <c r="C62" s="134">
        <f t="shared" si="10"/>
        <v>1</v>
      </c>
      <c r="D62" s="135">
        <f t="shared" si="10"/>
        <v>-2.6099999999999998E-2</v>
      </c>
      <c r="E62" s="135">
        <f t="shared" si="10"/>
        <v>1</v>
      </c>
      <c r="F62" s="133">
        <f t="shared" si="10"/>
        <v>1.7799999999999996E-2</v>
      </c>
      <c r="G62" s="134">
        <f t="shared" si="10"/>
        <v>1</v>
      </c>
      <c r="H62" s="135">
        <f t="shared" si="10"/>
        <v>7.8600000000000003E-2</v>
      </c>
      <c r="I62" s="135">
        <f t="shared" si="10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topLeftCell="A4" zoomScaleNormal="10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43.28515625" customWidth="1"/>
    <col min="2" max="2" width="20.140625" customWidth="1"/>
    <col min="3" max="3" width="16.85546875" customWidth="1"/>
    <col min="4" max="4" width="19.140625" customWidth="1"/>
    <col min="5" max="5" width="16.85546875" customWidth="1"/>
    <col min="6" max="6" width="21" customWidth="1"/>
    <col min="7" max="7" width="20" customWidth="1"/>
    <col min="8" max="8" width="19.140625" customWidth="1"/>
    <col min="9" max="9" width="18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40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70" t="s">
        <v>1</v>
      </c>
    </row>
    <row r="6" spans="1:25" ht="14.25" x14ac:dyDescent="0.2">
      <c r="A6" s="128" t="s">
        <v>2</v>
      </c>
      <c r="B6" s="5">
        <v>1E-3</v>
      </c>
      <c r="C6" s="6">
        <v>0.1142</v>
      </c>
      <c r="D6" s="14">
        <v>-1.1999999999999999E-3</v>
      </c>
      <c r="E6" s="15">
        <v>7.1099999999999997E-2</v>
      </c>
      <c r="F6" s="5">
        <v>-2.8999999999999998E-3</v>
      </c>
      <c r="G6" s="6">
        <v>0.1583</v>
      </c>
      <c r="H6" s="14">
        <v>2.2000000000000001E-3</v>
      </c>
      <c r="I6" s="15">
        <v>0.1057</v>
      </c>
      <c r="J6" s="5">
        <v>5.9999999999999995E-4</v>
      </c>
      <c r="K6" s="6">
        <v>9.8699999999999996E-2</v>
      </c>
      <c r="L6" s="14">
        <v>0</v>
      </c>
      <c r="M6" s="15">
        <v>0.16209999999999999</v>
      </c>
      <c r="N6" s="5">
        <v>2.9999999999999997E-4</v>
      </c>
      <c r="O6" s="6">
        <v>0.17280000000000001</v>
      </c>
      <c r="P6" s="14">
        <v>-3.9999999999999996E-4</v>
      </c>
      <c r="Q6" s="15">
        <v>0.15379999999999999</v>
      </c>
      <c r="R6" s="5">
        <v>8.9999999999999998E-4</v>
      </c>
      <c r="S6" s="6">
        <v>0.16420000000000001</v>
      </c>
      <c r="T6" s="14">
        <v>-1E-4</v>
      </c>
      <c r="U6" s="15">
        <v>0.16850000000000001</v>
      </c>
      <c r="V6" s="5">
        <v>-1.1999999999999999E-3</v>
      </c>
      <c r="W6" s="6">
        <v>0.1696</v>
      </c>
      <c r="X6" s="14">
        <v>1.2999999999999999E-3</v>
      </c>
      <c r="Y6" s="63">
        <v>0.1084</v>
      </c>
    </row>
    <row r="7" spans="1:25" ht="14.25" x14ac:dyDescent="0.2">
      <c r="A7" s="129" t="s">
        <v>3</v>
      </c>
      <c r="B7" s="5">
        <v>1.6000000000000001E-3</v>
      </c>
      <c r="C7" s="6">
        <v>0.39179999999999998</v>
      </c>
      <c r="D7" s="14">
        <v>4.0999999999999995E-3</v>
      </c>
      <c r="E7" s="15">
        <v>0.40289999999999998</v>
      </c>
      <c r="F7" s="5">
        <v>-1.3899999999999999E-2</v>
      </c>
      <c r="G7" s="6">
        <v>0.36680000000000001</v>
      </c>
      <c r="H7" s="14">
        <v>8.3999999999999995E-3</v>
      </c>
      <c r="I7" s="15">
        <v>0.43509999999999999</v>
      </c>
      <c r="J7" s="5">
        <v>3.5999999999999999E-3</v>
      </c>
      <c r="K7" s="6">
        <v>0.44390000000000002</v>
      </c>
      <c r="L7" s="14">
        <v>1E-3</v>
      </c>
      <c r="M7" s="15">
        <v>0.43560000000000004</v>
      </c>
      <c r="N7" s="5">
        <v>-3.8E-3</v>
      </c>
      <c r="O7" s="6">
        <v>0.43560000000000004</v>
      </c>
      <c r="P7" s="14">
        <v>4.3E-3</v>
      </c>
      <c r="Q7" s="15">
        <v>0.434</v>
      </c>
      <c r="R7" s="5">
        <v>-3.7000000000000002E-3</v>
      </c>
      <c r="S7" s="6">
        <v>0.43780000000000002</v>
      </c>
      <c r="T7" s="14">
        <v>-2.3E-3</v>
      </c>
      <c r="U7" s="15">
        <v>0.44020000000000004</v>
      </c>
      <c r="V7" s="5">
        <v>5.0000000000000001E-3</v>
      </c>
      <c r="W7" s="6">
        <v>0.4204</v>
      </c>
      <c r="X7" s="14">
        <v>2E-3</v>
      </c>
      <c r="Y7" s="63">
        <v>0.44009999999999999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63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63">
        <v>0</v>
      </c>
    </row>
    <row r="10" spans="1:25" ht="14.25" x14ac:dyDescent="0.2">
      <c r="A10" s="129" t="s">
        <v>6</v>
      </c>
      <c r="B10" s="5">
        <v>4.0000000000000002E-4</v>
      </c>
      <c r="C10" s="6">
        <v>0.12560000000000002</v>
      </c>
      <c r="D10" s="14">
        <v>-1.1999999999999999E-3</v>
      </c>
      <c r="E10" s="15">
        <v>0.13519999999999999</v>
      </c>
      <c r="F10" s="5">
        <v>-8.8999999999999999E-3</v>
      </c>
      <c r="G10" s="6">
        <v>0.1275</v>
      </c>
      <c r="H10" s="14">
        <v>4.7999999999999996E-3</v>
      </c>
      <c r="I10" s="15">
        <v>0.1249</v>
      </c>
      <c r="J10" s="5">
        <v>1.1000000000000001E-3</v>
      </c>
      <c r="K10" s="6">
        <v>7.7600000000000002E-2</v>
      </c>
      <c r="L10" s="14">
        <v>-1.5E-3</v>
      </c>
      <c r="M10" s="15">
        <v>6.2199999999999998E-2</v>
      </c>
      <c r="N10" s="5">
        <v>2E-3</v>
      </c>
      <c r="O10" s="6">
        <v>4.7699999999999992E-2</v>
      </c>
      <c r="P10" s="14">
        <v>-2.5999999999999999E-3</v>
      </c>
      <c r="Q10" s="15">
        <v>4.8300000000000003E-2</v>
      </c>
      <c r="R10" s="5">
        <v>2.0000000000000001E-4</v>
      </c>
      <c r="S10" s="6">
        <v>4.58E-2</v>
      </c>
      <c r="T10" s="14">
        <v>2.0000000000000001E-4</v>
      </c>
      <c r="U10" s="15">
        <v>4.2999999999999997E-2</v>
      </c>
      <c r="V10" s="5">
        <v>1.1999999999999999E-3</v>
      </c>
      <c r="W10" s="6">
        <v>4.9800000000000004E-2</v>
      </c>
      <c r="X10" s="14">
        <v>4.0000000000000002E-4</v>
      </c>
      <c r="Y10" s="63">
        <v>5.96E-2</v>
      </c>
    </row>
    <row r="11" spans="1:25" ht="14.25" x14ac:dyDescent="0.2">
      <c r="A11" s="129" t="s">
        <v>7</v>
      </c>
      <c r="B11" s="5">
        <v>1E-4</v>
      </c>
      <c r="C11" s="6">
        <v>1.2E-2</v>
      </c>
      <c r="D11" s="14">
        <v>-1.1000000000000001E-3</v>
      </c>
      <c r="E11" s="15">
        <v>1.1899999999999999E-2</v>
      </c>
      <c r="F11" s="5">
        <v>-1E-3</v>
      </c>
      <c r="G11" s="6">
        <v>1.01E-2</v>
      </c>
      <c r="H11" s="14">
        <v>8.9999999999999998E-4</v>
      </c>
      <c r="I11" s="15">
        <v>7.0999999999999995E-3</v>
      </c>
      <c r="J11" s="5">
        <v>-1E-4</v>
      </c>
      <c r="K11" s="6">
        <v>4.5000000000000005E-3</v>
      </c>
      <c r="L11" s="14">
        <v>-1E-4</v>
      </c>
      <c r="M11" s="15">
        <v>3.4000000000000002E-3</v>
      </c>
      <c r="N11" s="5">
        <v>5.9999999999999995E-4</v>
      </c>
      <c r="O11" s="6">
        <v>2.8999999999999998E-3</v>
      </c>
      <c r="P11" s="14">
        <v>-1.2999999999999999E-3</v>
      </c>
      <c r="Q11" s="15">
        <v>2.5999999999999999E-3</v>
      </c>
      <c r="R11" s="5">
        <v>-1E-4</v>
      </c>
      <c r="S11" s="6">
        <v>2.3E-3</v>
      </c>
      <c r="T11" s="14">
        <v>1E-4</v>
      </c>
      <c r="U11" s="15">
        <v>2.2000000000000001E-3</v>
      </c>
      <c r="V11" s="5">
        <v>2.0000000000000001E-4</v>
      </c>
      <c r="W11" s="6">
        <v>2.0999999999999999E-3</v>
      </c>
      <c r="X11" s="14">
        <v>1E-4</v>
      </c>
      <c r="Y11" s="63">
        <v>2E-3</v>
      </c>
    </row>
    <row r="12" spans="1:25" ht="14.25" x14ac:dyDescent="0.2">
      <c r="A12" s="129" t="s">
        <v>8</v>
      </c>
      <c r="B12" s="5">
        <v>-1.4000000000000002E-3</v>
      </c>
      <c r="C12" s="6">
        <v>8.14E-2</v>
      </c>
      <c r="D12" s="14">
        <v>6.4000000000000003E-3</v>
      </c>
      <c r="E12" s="15">
        <v>9.9199999999999997E-2</v>
      </c>
      <c r="F12" s="5">
        <v>-8.1000000000000013E-3</v>
      </c>
      <c r="G12" s="6">
        <v>9.1899999999999996E-2</v>
      </c>
      <c r="H12" s="14">
        <v>2.5000000000000001E-3</v>
      </c>
      <c r="I12" s="15">
        <v>8.4499999999999992E-2</v>
      </c>
      <c r="J12" s="5">
        <v>0</v>
      </c>
      <c r="K12" s="6">
        <v>5.3499999999999999E-2</v>
      </c>
      <c r="L12" s="14">
        <v>-7.000000000000001E-4</v>
      </c>
      <c r="M12" s="15">
        <v>4.58E-2</v>
      </c>
      <c r="N12" s="5">
        <v>2.3E-3</v>
      </c>
      <c r="O12" s="6">
        <v>3.8599999999999995E-2</v>
      </c>
      <c r="P12" s="14">
        <v>4.6999999999999993E-3</v>
      </c>
      <c r="Q12" s="15">
        <v>3.8800000000000001E-2</v>
      </c>
      <c r="R12" s="5">
        <v>-5.0000000000000001E-4</v>
      </c>
      <c r="S12" s="6">
        <v>3.5099999999999999E-2</v>
      </c>
      <c r="T12" s="14">
        <v>2.9999999999999997E-4</v>
      </c>
      <c r="U12" s="15">
        <v>3.3500000000000002E-2</v>
      </c>
      <c r="V12" s="5">
        <v>1.8E-3</v>
      </c>
      <c r="W12" s="6">
        <v>3.4200000000000001E-2</v>
      </c>
      <c r="X12" s="14">
        <v>2.3E-3</v>
      </c>
      <c r="Y12" s="63">
        <v>3.8300000000000001E-2</v>
      </c>
    </row>
    <row r="13" spans="1:25" ht="14.25" x14ac:dyDescent="0.2">
      <c r="A13" s="129" t="s">
        <v>60</v>
      </c>
      <c r="B13" s="5">
        <v>1.6000000000000001E-3</v>
      </c>
      <c r="C13" s="6">
        <v>0.21960000000000002</v>
      </c>
      <c r="D13" s="14">
        <v>-1.0700000000000001E-2</v>
      </c>
      <c r="E13" s="15">
        <v>0.221</v>
      </c>
      <c r="F13" s="5">
        <v>-2.5399999999999999E-2</v>
      </c>
      <c r="G13" s="6">
        <v>0.1845</v>
      </c>
      <c r="H13" s="14">
        <v>1.11E-2</v>
      </c>
      <c r="I13" s="15">
        <v>0.18590000000000001</v>
      </c>
      <c r="J13" s="5">
        <v>5.0000000000000001E-4</v>
      </c>
      <c r="K13" s="6">
        <v>0.27760000000000001</v>
      </c>
      <c r="L13" s="14">
        <v>-5.6000000000000008E-3</v>
      </c>
      <c r="M13" s="15">
        <v>0.25230000000000002</v>
      </c>
      <c r="N13" s="5">
        <v>9.300000000000001E-3</v>
      </c>
      <c r="O13" s="6">
        <v>0.26539999999999997</v>
      </c>
      <c r="P13" s="14">
        <v>-1.6600000000000004E-2</v>
      </c>
      <c r="Q13" s="15">
        <v>0.2858</v>
      </c>
      <c r="R13" s="5">
        <v>-7.1999999999999998E-3</v>
      </c>
      <c r="S13" s="6">
        <v>0.27979999999999999</v>
      </c>
      <c r="T13" s="14">
        <v>-2.3E-3</v>
      </c>
      <c r="U13" s="15">
        <v>0.2787</v>
      </c>
      <c r="V13" s="5">
        <v>1.8500000000000003E-2</v>
      </c>
      <c r="W13" s="6">
        <v>0.28620000000000001</v>
      </c>
      <c r="X13" s="14">
        <v>3.3E-3</v>
      </c>
      <c r="Y13" s="63">
        <v>0.28439999999999999</v>
      </c>
    </row>
    <row r="14" spans="1:25" ht="14.25" x14ac:dyDescent="0.2">
      <c r="A14" s="129" t="s">
        <v>10</v>
      </c>
      <c r="B14" s="5">
        <v>0</v>
      </c>
      <c r="C14" s="6">
        <v>8.9999999999999998E-4</v>
      </c>
      <c r="D14" s="14">
        <v>-1.1999999999999999E-3</v>
      </c>
      <c r="E14" s="15">
        <v>8.9999999999999998E-4</v>
      </c>
      <c r="F14" s="5">
        <v>0</v>
      </c>
      <c r="G14" s="6">
        <v>1.4000000000000002E-3</v>
      </c>
      <c r="H14" s="14">
        <v>1E-4</v>
      </c>
      <c r="I14" s="15">
        <v>1.4000000000000002E-3</v>
      </c>
      <c r="J14" s="5">
        <v>0</v>
      </c>
      <c r="K14" s="6">
        <v>8.9999999999999998E-4</v>
      </c>
      <c r="L14" s="14">
        <v>2.0000000000000001E-4</v>
      </c>
      <c r="M14" s="15">
        <v>1.9E-3</v>
      </c>
      <c r="N14" s="5">
        <v>5.0000000000000001E-4</v>
      </c>
      <c r="O14" s="6">
        <v>5.6000000000000008E-3</v>
      </c>
      <c r="P14" s="14">
        <v>-7.000000000000001E-4</v>
      </c>
      <c r="Q14" s="15">
        <v>5.1999999999999998E-3</v>
      </c>
      <c r="R14" s="5">
        <v>-1E-4</v>
      </c>
      <c r="S14" s="6">
        <v>4.6999999999999993E-3</v>
      </c>
      <c r="T14" s="14">
        <v>1E-4</v>
      </c>
      <c r="U14" s="15">
        <v>4.4000000000000003E-3</v>
      </c>
      <c r="V14" s="5">
        <v>2.9999999999999997E-4</v>
      </c>
      <c r="W14" s="6">
        <v>4.0999999999999995E-3</v>
      </c>
      <c r="X14" s="14">
        <v>2.0000000000000001E-4</v>
      </c>
      <c r="Y14" s="63">
        <v>4.1999999999999997E-3</v>
      </c>
    </row>
    <row r="15" spans="1:25" ht="14.25" x14ac:dyDescent="0.2">
      <c r="A15" s="129" t="s">
        <v>11</v>
      </c>
      <c r="B15" s="5">
        <v>1E-4</v>
      </c>
      <c r="C15" s="6">
        <v>4.2500000000000003E-2</v>
      </c>
      <c r="D15" s="14">
        <v>2.5999999999999999E-3</v>
      </c>
      <c r="E15" s="15">
        <v>4.4299999999999999E-2</v>
      </c>
      <c r="F15" s="5">
        <v>1.6000000000000001E-3</v>
      </c>
      <c r="G15" s="6">
        <v>5.0900000000000001E-2</v>
      </c>
      <c r="H15" s="14">
        <v>-1E-3</v>
      </c>
      <c r="I15" s="15">
        <v>4.7199999999999999E-2</v>
      </c>
      <c r="J15" s="5">
        <v>8.0000000000000004E-4</v>
      </c>
      <c r="K15" s="6">
        <v>3.27E-2</v>
      </c>
      <c r="L15" s="14">
        <v>-1E-4</v>
      </c>
      <c r="M15" s="15">
        <v>2.6800000000000001E-2</v>
      </c>
      <c r="N15" s="5">
        <v>5.0000000000000001E-4</v>
      </c>
      <c r="O15" s="6">
        <v>2.2200000000000001E-2</v>
      </c>
      <c r="P15" s="14">
        <v>4.4000000000000003E-3</v>
      </c>
      <c r="Q15" s="15">
        <v>2.0099999999999996E-2</v>
      </c>
      <c r="R15" s="5">
        <v>2.9999999999999997E-4</v>
      </c>
      <c r="S15" s="6">
        <v>2.1400000000000002E-2</v>
      </c>
      <c r="T15" s="14">
        <v>7.000000000000001E-4</v>
      </c>
      <c r="U15" s="15">
        <v>2.18E-2</v>
      </c>
      <c r="V15" s="5">
        <v>-1E-4</v>
      </c>
      <c r="W15" s="6">
        <v>2.41E-2</v>
      </c>
      <c r="X15" s="14">
        <v>2.8000000000000004E-3</v>
      </c>
      <c r="Y15" s="63">
        <v>5.2199999999999996E-2</v>
      </c>
    </row>
    <row r="16" spans="1:25" ht="14.25" x14ac:dyDescent="0.2">
      <c r="A16" s="129" t="s">
        <v>12</v>
      </c>
      <c r="B16" s="5">
        <v>-1E-4</v>
      </c>
      <c r="C16" s="6">
        <v>1E-4</v>
      </c>
      <c r="D16" s="14">
        <v>-1.1000000000000001E-3</v>
      </c>
      <c r="E16" s="15">
        <v>1E-4</v>
      </c>
      <c r="F16" s="5">
        <v>1E-4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1E-4</v>
      </c>
      <c r="M16" s="15">
        <v>0</v>
      </c>
      <c r="N16" s="5">
        <v>4.0000000000000002E-4</v>
      </c>
      <c r="O16" s="6">
        <v>0</v>
      </c>
      <c r="P16" s="14">
        <v>-1.1000000000000001E-3</v>
      </c>
      <c r="Q16" s="15">
        <v>0</v>
      </c>
      <c r="R16" s="5">
        <v>-1E-4</v>
      </c>
      <c r="S16" s="6">
        <v>0</v>
      </c>
      <c r="T16" s="14">
        <v>1E-4</v>
      </c>
      <c r="U16" s="15">
        <v>1E-4</v>
      </c>
      <c r="V16" s="5">
        <v>1E-4</v>
      </c>
      <c r="W16" s="6">
        <v>1E-4</v>
      </c>
      <c r="X16" s="14">
        <v>1E-4</v>
      </c>
      <c r="Y16" s="63">
        <v>1E-4</v>
      </c>
    </row>
    <row r="17" spans="1:25" ht="14.25" x14ac:dyDescent="0.2">
      <c r="A17" s="129" t="s">
        <v>13</v>
      </c>
      <c r="B17" s="5">
        <v>5.9999999999999995E-4</v>
      </c>
      <c r="C17" s="6">
        <v>2.3E-3</v>
      </c>
      <c r="D17" s="14">
        <v>-1.4000000000000002E-3</v>
      </c>
      <c r="E17" s="15">
        <v>1.9E-3</v>
      </c>
      <c r="F17" s="5">
        <v>5.0000000000000001E-4</v>
      </c>
      <c r="G17" s="6">
        <v>2.9999999999999997E-4</v>
      </c>
      <c r="H17" s="14">
        <v>2.0000000000000001E-4</v>
      </c>
      <c r="I17" s="15">
        <v>4.0000000000000002E-4</v>
      </c>
      <c r="J17" s="5">
        <v>-7.000000000000001E-4</v>
      </c>
      <c r="K17" s="6">
        <v>4.0999999999999995E-3</v>
      </c>
      <c r="L17" s="14">
        <v>-4.0000000000000002E-4</v>
      </c>
      <c r="M17" s="15">
        <v>3.9000000000000003E-3</v>
      </c>
      <c r="N17" s="5">
        <v>4.0000000000000002E-4</v>
      </c>
      <c r="O17" s="6">
        <v>4.1999999999999997E-3</v>
      </c>
      <c r="P17" s="14">
        <v>-6.0000000000000006E-4</v>
      </c>
      <c r="Q17" s="15">
        <v>6.7000000000000002E-3</v>
      </c>
      <c r="R17" s="5">
        <v>-4.0000000000000002E-4</v>
      </c>
      <c r="S17" s="6">
        <v>4.6999999999999993E-3</v>
      </c>
      <c r="T17" s="14">
        <v>2.0000000000000001E-4</v>
      </c>
      <c r="U17" s="15">
        <v>3.7000000000000002E-3</v>
      </c>
      <c r="V17" s="5">
        <v>-2.9999999999999997E-4</v>
      </c>
      <c r="W17" s="6">
        <v>5.7999999999999996E-3</v>
      </c>
      <c r="X17" s="14">
        <v>2.9999999999999997E-4</v>
      </c>
      <c r="Y17" s="63">
        <v>7.0999999999999995E-3</v>
      </c>
    </row>
    <row r="18" spans="1:25" ht="14.25" x14ac:dyDescent="0.2">
      <c r="A18" s="129" t="s">
        <v>14</v>
      </c>
      <c r="B18" s="5">
        <v>-1E-4</v>
      </c>
      <c r="C18" s="6">
        <v>4.0000000000000002E-4</v>
      </c>
      <c r="D18" s="14">
        <v>1E-3</v>
      </c>
      <c r="E18" s="15">
        <v>2.3E-3</v>
      </c>
      <c r="F18" s="5">
        <v>3.4999999999999996E-3</v>
      </c>
      <c r="G18" s="6">
        <v>4.0000000000000002E-4</v>
      </c>
      <c r="H18" s="14">
        <v>-1.4000000000000002E-3</v>
      </c>
      <c r="I18" s="15">
        <v>1E-4</v>
      </c>
      <c r="J18" s="5">
        <v>0</v>
      </c>
      <c r="K18" s="6">
        <v>2.9999999999999997E-4</v>
      </c>
      <c r="L18" s="14">
        <v>0</v>
      </c>
      <c r="M18" s="15">
        <v>0</v>
      </c>
      <c r="N18" s="5">
        <v>2.9999999999999997E-4</v>
      </c>
      <c r="O18" s="6">
        <v>1E-4</v>
      </c>
      <c r="P18" s="14">
        <v>2.5999999999999999E-3</v>
      </c>
      <c r="Q18" s="15">
        <v>1E-4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14">
        <v>0</v>
      </c>
      <c r="Y18" s="63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63">
        <v>0</v>
      </c>
    </row>
    <row r="20" spans="1:25" ht="14.25" x14ac:dyDescent="0.2">
      <c r="A20" s="129" t="s">
        <v>16</v>
      </c>
      <c r="B20" s="5">
        <v>-2.0000000000000001E-4</v>
      </c>
      <c r="C20" s="6">
        <v>9.1999999999999998E-3</v>
      </c>
      <c r="D20" s="14">
        <v>-1.1000000000000001E-3</v>
      </c>
      <c r="E20" s="15">
        <v>9.1999999999999998E-3</v>
      </c>
      <c r="F20" s="5">
        <v>-1E-4</v>
      </c>
      <c r="G20" s="6">
        <v>7.9000000000000008E-3</v>
      </c>
      <c r="H20" s="14">
        <v>-4.0000000000000002E-4</v>
      </c>
      <c r="I20" s="15">
        <v>7.7000000000000002E-3</v>
      </c>
      <c r="J20" s="5">
        <v>1E-4</v>
      </c>
      <c r="K20" s="6">
        <v>6.1999999999999998E-3</v>
      </c>
      <c r="L20" s="14">
        <v>-1E-4</v>
      </c>
      <c r="M20" s="15">
        <v>6.0000000000000001E-3</v>
      </c>
      <c r="N20" s="5">
        <v>5.9999999999999995E-4</v>
      </c>
      <c r="O20" s="6">
        <v>4.8999999999999998E-3</v>
      </c>
      <c r="P20" s="14">
        <v>-1.2999999999999999E-3</v>
      </c>
      <c r="Q20" s="15">
        <v>4.5999999999999999E-3</v>
      </c>
      <c r="R20" s="5">
        <v>0</v>
      </c>
      <c r="S20" s="6">
        <v>4.1999999999999997E-3</v>
      </c>
      <c r="T20" s="14">
        <v>0</v>
      </c>
      <c r="U20" s="15">
        <v>3.9000000000000003E-3</v>
      </c>
      <c r="V20" s="5">
        <v>2.9999999999999997E-4</v>
      </c>
      <c r="W20" s="6">
        <v>3.5999999999999999E-3</v>
      </c>
      <c r="X20" s="14">
        <v>2.0000000000000001E-4</v>
      </c>
      <c r="Y20" s="63">
        <v>3.5999999999999999E-3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63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63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63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63">
        <v>0</v>
      </c>
    </row>
    <row r="25" spans="1:25" ht="15" x14ac:dyDescent="0.25">
      <c r="A25" s="130" t="s">
        <v>21</v>
      </c>
      <c r="B25" s="7">
        <f t="shared" ref="B25:G25" si="0">SUM(B6:B24)</f>
        <v>3.5999999999999999E-3</v>
      </c>
      <c r="C25" s="8">
        <f>SUM(C6:C24)</f>
        <v>1</v>
      </c>
      <c r="D25" s="16">
        <f t="shared" si="0"/>
        <v>-4.9000000000000016E-3</v>
      </c>
      <c r="E25" s="17">
        <f t="shared" si="0"/>
        <v>0.99999999999999989</v>
      </c>
      <c r="F25" s="7">
        <f t="shared" si="0"/>
        <v>-5.460000000000001E-2</v>
      </c>
      <c r="G25" s="8">
        <f t="shared" si="0"/>
        <v>1</v>
      </c>
      <c r="H25" s="16">
        <f t="shared" ref="H25:M25" si="1">SUM(H6:H24)</f>
        <v>2.7399999999999997E-2</v>
      </c>
      <c r="I25" s="17">
        <f t="shared" si="1"/>
        <v>1</v>
      </c>
      <c r="J25" s="7">
        <f t="shared" si="1"/>
        <v>5.9000000000000007E-3</v>
      </c>
      <c r="K25" s="8">
        <f t="shared" si="1"/>
        <v>0.99999999999999989</v>
      </c>
      <c r="L25" s="16">
        <f t="shared" si="1"/>
        <v>-7.2000000000000015E-3</v>
      </c>
      <c r="M25" s="17">
        <f t="shared" si="1"/>
        <v>1</v>
      </c>
      <c r="N25" s="7">
        <f>SUM(N6:N24)</f>
        <v>1.34E-2</v>
      </c>
      <c r="O25" s="7">
        <f>SUM(O6:O24)</f>
        <v>1</v>
      </c>
      <c r="P25" s="16">
        <f>SUM(P6:P24)</f>
        <v>-8.6000000000000035E-3</v>
      </c>
      <c r="Q25" s="16">
        <f>SUM(Q6:Q24)</f>
        <v>1</v>
      </c>
      <c r="R25" s="7">
        <f t="shared" ref="R25:W25" si="2">SUM(R6:R24)</f>
        <v>-1.0699999999999998E-2</v>
      </c>
      <c r="S25" s="7">
        <f t="shared" si="2"/>
        <v>1.0000000000000002</v>
      </c>
      <c r="T25" s="16">
        <f>SUM(T6:T24)</f>
        <v>-2.9999999999999992E-3</v>
      </c>
      <c r="U25" s="17">
        <f>SUM(U6:U24)</f>
        <v>1</v>
      </c>
      <c r="V25" s="7">
        <f t="shared" si="2"/>
        <v>2.5800000000000003E-2</v>
      </c>
      <c r="W25" s="7">
        <f t="shared" si="2"/>
        <v>1</v>
      </c>
      <c r="X25" s="42">
        <f>SUM(X6:X24)</f>
        <v>1.2999999999999999E-2</v>
      </c>
      <c r="Y25" s="190">
        <f>SUM(Y6:Y24)</f>
        <v>1</v>
      </c>
    </row>
    <row r="26" spans="1:25" ht="15" x14ac:dyDescent="0.25">
      <c r="A26" s="131" t="s">
        <v>28</v>
      </c>
      <c r="B26" s="10">
        <v>135.26351370244274</v>
      </c>
      <c r="C26" s="11"/>
      <c r="D26" s="18">
        <v>-184.4</v>
      </c>
      <c r="E26" s="11"/>
      <c r="F26" s="10">
        <v>-2542.8317152509103</v>
      </c>
      <c r="G26" s="11"/>
      <c r="H26" s="18">
        <v>1462.1</v>
      </c>
      <c r="I26" s="11"/>
      <c r="J26" s="10">
        <v>372.2</v>
      </c>
      <c r="K26" s="11"/>
      <c r="L26" s="18">
        <v>-544.68211306464593</v>
      </c>
      <c r="M26" s="11"/>
      <c r="N26" s="10">
        <v>1161.0324624458001</v>
      </c>
      <c r="O26" s="11"/>
      <c r="P26" s="18">
        <v>1974.679699433209</v>
      </c>
      <c r="Q26" s="11"/>
      <c r="R26" s="10">
        <v>-1180.2069015461163</v>
      </c>
      <c r="S26" s="11"/>
      <c r="T26" s="18">
        <v>-353.62428596248429</v>
      </c>
      <c r="U26" s="11"/>
      <c r="V26" s="10">
        <v>3322.0931931940686</v>
      </c>
      <c r="W26" s="11"/>
      <c r="X26" s="43">
        <v>1731.2588189734872</v>
      </c>
      <c r="Y26" s="191"/>
    </row>
    <row r="27" spans="1:25" ht="14.25" x14ac:dyDescent="0.2">
      <c r="A27" s="128" t="s">
        <v>22</v>
      </c>
      <c r="B27" s="22">
        <v>4.5000000000000005E-3</v>
      </c>
      <c r="C27" s="23">
        <v>0.92370000000000008</v>
      </c>
      <c r="D27" s="29">
        <v>-1.6000000000000001E-3</v>
      </c>
      <c r="E27" s="30">
        <v>0.90200000000000002</v>
      </c>
      <c r="F27" s="22">
        <v>-5.5399999999999998E-2</v>
      </c>
      <c r="G27" s="23">
        <v>0.89959999999999996</v>
      </c>
      <c r="H27" s="29">
        <v>2.7699999999999999E-2</v>
      </c>
      <c r="I27" s="30">
        <v>0.9153</v>
      </c>
      <c r="J27" s="22">
        <v>1.8E-3</v>
      </c>
      <c r="K27" s="23">
        <v>0.93510000000000004</v>
      </c>
      <c r="L27" s="29">
        <v>-8.6999999999999994E-3</v>
      </c>
      <c r="M27" s="30">
        <v>0.93569999999999998</v>
      </c>
      <c r="N27" s="22">
        <v>8.6999999999999994E-3</v>
      </c>
      <c r="O27" s="23">
        <v>0.91099999999999992</v>
      </c>
      <c r="P27" s="14">
        <v>-1.7100000000000001E-2</v>
      </c>
      <c r="Q27" s="30">
        <v>0.88650000000000007</v>
      </c>
      <c r="R27" s="22">
        <v>-9.5999999999999992E-3</v>
      </c>
      <c r="S27" s="23">
        <v>0.90099999999999991</v>
      </c>
      <c r="T27" s="29">
        <v>-2.5000000000000001E-3</v>
      </c>
      <c r="U27" s="30">
        <v>0.90900000000000003</v>
      </c>
      <c r="V27" s="22">
        <v>0.02</v>
      </c>
      <c r="W27" s="23">
        <v>0.89439999999999997</v>
      </c>
      <c r="X27" s="45">
        <v>1.41E-2</v>
      </c>
      <c r="Y27" s="192">
        <v>0.86680000000000001</v>
      </c>
    </row>
    <row r="28" spans="1:25" ht="14.25" x14ac:dyDescent="0.2">
      <c r="A28" s="129" t="s">
        <v>23</v>
      </c>
      <c r="B28" s="5">
        <v>-8.9999999999999998E-4</v>
      </c>
      <c r="C28" s="6">
        <v>7.6299999999999993E-2</v>
      </c>
      <c r="D28" s="14">
        <v>-3.3E-3</v>
      </c>
      <c r="E28" s="15">
        <v>9.8000000000000004E-2</v>
      </c>
      <c r="F28" s="5">
        <v>8.0000000000000004E-4</v>
      </c>
      <c r="G28" s="6">
        <v>0.10039999999999999</v>
      </c>
      <c r="H28" s="14">
        <v>-2.9999999999999997E-4</v>
      </c>
      <c r="I28" s="15">
        <v>8.4700000000000011E-2</v>
      </c>
      <c r="J28" s="5">
        <v>4.0999999999999995E-3</v>
      </c>
      <c r="K28" s="6">
        <v>6.4899999999999999E-2</v>
      </c>
      <c r="L28" s="14">
        <v>1.5E-3</v>
      </c>
      <c r="M28" s="15">
        <v>6.4299999999999996E-2</v>
      </c>
      <c r="N28" s="5">
        <v>4.6999999999999993E-3</v>
      </c>
      <c r="O28" s="6">
        <v>8.900000000000001E-2</v>
      </c>
      <c r="P28" s="14">
        <v>8.4999999999999989E-3</v>
      </c>
      <c r="Q28" s="15">
        <v>0.11349999999999999</v>
      </c>
      <c r="R28" s="5">
        <v>-1.1000000000000001E-3</v>
      </c>
      <c r="S28" s="6">
        <v>9.9000000000000005E-2</v>
      </c>
      <c r="T28" s="14">
        <v>-5.0000000000000001E-4</v>
      </c>
      <c r="U28" s="15">
        <v>9.0999999999999998E-2</v>
      </c>
      <c r="V28" s="5">
        <v>5.7999999999999996E-3</v>
      </c>
      <c r="W28" s="6">
        <v>0.1056</v>
      </c>
      <c r="X28" s="34">
        <v>-1.1000000000000001E-3</v>
      </c>
      <c r="Y28" s="193">
        <v>0.13320000000000001</v>
      </c>
    </row>
    <row r="29" spans="1:25" ht="15" x14ac:dyDescent="0.25">
      <c r="A29" s="130" t="s">
        <v>21</v>
      </c>
      <c r="B29" s="24">
        <f t="shared" ref="B29:G29" si="3">SUM(B27:B28)</f>
        <v>3.6000000000000008E-3</v>
      </c>
      <c r="C29" s="8">
        <f t="shared" si="3"/>
        <v>1</v>
      </c>
      <c r="D29" s="16">
        <f t="shared" si="3"/>
        <v>-4.8999999999999998E-3</v>
      </c>
      <c r="E29" s="17">
        <f t="shared" si="3"/>
        <v>1</v>
      </c>
      <c r="F29" s="24">
        <f t="shared" si="3"/>
        <v>-5.4599999999999996E-2</v>
      </c>
      <c r="G29" s="8">
        <f t="shared" si="3"/>
        <v>1</v>
      </c>
      <c r="H29" s="16">
        <f t="shared" ref="H29:M29" si="4">SUM(H27:H28)</f>
        <v>2.7399999999999997E-2</v>
      </c>
      <c r="I29" s="17">
        <f t="shared" si="4"/>
        <v>1</v>
      </c>
      <c r="J29" s="24">
        <f t="shared" si="4"/>
        <v>5.899999999999999E-3</v>
      </c>
      <c r="K29" s="8">
        <f t="shared" si="4"/>
        <v>1</v>
      </c>
      <c r="L29" s="16">
        <f t="shared" si="4"/>
        <v>-7.1999999999999998E-3</v>
      </c>
      <c r="M29" s="17">
        <f t="shared" si="4"/>
        <v>1</v>
      </c>
      <c r="N29" s="24">
        <f>SUM(N27:N28)</f>
        <v>1.3399999999999999E-2</v>
      </c>
      <c r="O29" s="24">
        <f>SUM(O27:O28)</f>
        <v>0.99999999999999989</v>
      </c>
      <c r="P29" s="16">
        <f>SUM(P27:P28)</f>
        <v>-8.6000000000000017E-3</v>
      </c>
      <c r="Q29" s="17">
        <f>SUM(Q27:Q28)</f>
        <v>1</v>
      </c>
      <c r="R29" s="24">
        <f t="shared" ref="R29:W29" si="5">SUM(R27:R28)</f>
        <v>-1.0699999999999999E-2</v>
      </c>
      <c r="S29" s="24">
        <f t="shared" si="5"/>
        <v>0.99999999999999989</v>
      </c>
      <c r="T29" s="16">
        <f>SUM(T27:T28)</f>
        <v>-3.0000000000000001E-3</v>
      </c>
      <c r="U29" s="17">
        <f>SUM(U27:U28)</f>
        <v>1</v>
      </c>
      <c r="V29" s="24">
        <f t="shared" si="5"/>
        <v>2.58E-2</v>
      </c>
      <c r="W29" s="24">
        <f t="shared" si="5"/>
        <v>1</v>
      </c>
      <c r="X29" s="42">
        <f>SUM(X27:X28)</f>
        <v>1.2999999999999999E-2</v>
      </c>
      <c r="Y29" s="194">
        <f>SUM(Y27:Y28)</f>
        <v>1</v>
      </c>
    </row>
    <row r="30" spans="1:25" ht="14.25" x14ac:dyDescent="0.2">
      <c r="A30" s="128" t="s">
        <v>24</v>
      </c>
      <c r="B30" s="22">
        <v>3.4999999999999996E-3</v>
      </c>
      <c r="C30" s="23">
        <v>0.90319999999999989</v>
      </c>
      <c r="D30" s="29">
        <v>-1.1599999999999999E-2</v>
      </c>
      <c r="E30" s="30">
        <v>0.89359999999999995</v>
      </c>
      <c r="F30" s="22">
        <v>-5.5899999999999998E-2</v>
      </c>
      <c r="G30" s="23">
        <v>0.89150000000000007</v>
      </c>
      <c r="H30" s="29">
        <v>3.0099999999999998E-2</v>
      </c>
      <c r="I30" s="30">
        <v>0.90239999999999998</v>
      </c>
      <c r="J30" s="22">
        <v>6.0000000000000001E-3</v>
      </c>
      <c r="K30" s="23">
        <v>0.93409999999999993</v>
      </c>
      <c r="L30" s="29">
        <v>-6.9999999999999993E-3</v>
      </c>
      <c r="M30" s="30">
        <v>0.94530000000000003</v>
      </c>
      <c r="N30" s="22">
        <v>1.06E-2</v>
      </c>
      <c r="O30" s="23">
        <v>0.95550000000000002</v>
      </c>
      <c r="P30" s="14">
        <v>-1.7399999999999999E-2</v>
      </c>
      <c r="Q30" s="30">
        <v>0.95640000000000003</v>
      </c>
      <c r="R30" s="22">
        <v>-1.06E-2</v>
      </c>
      <c r="S30" s="23">
        <v>0.95739999999999992</v>
      </c>
      <c r="T30" s="29">
        <v>-4.0999999999999995E-3</v>
      </c>
      <c r="U30" s="30">
        <v>0.95849999999999991</v>
      </c>
      <c r="V30" s="22">
        <v>2.58E-2</v>
      </c>
      <c r="W30" s="23">
        <v>0.95840000000000003</v>
      </c>
      <c r="X30" s="45">
        <v>8.3999999999999995E-3</v>
      </c>
      <c r="Y30" s="192">
        <v>0.92930000000000001</v>
      </c>
    </row>
    <row r="31" spans="1:25" ht="14.25" x14ac:dyDescent="0.2">
      <c r="A31" s="129" t="s">
        <v>25</v>
      </c>
      <c r="B31" s="5">
        <v>1E-4</v>
      </c>
      <c r="C31" s="6">
        <v>9.6799999999999997E-2</v>
      </c>
      <c r="D31" s="14">
        <v>6.7000000000000002E-3</v>
      </c>
      <c r="E31" s="15">
        <v>0.10640000000000001</v>
      </c>
      <c r="F31" s="5">
        <v>1.2999999999999999E-3</v>
      </c>
      <c r="G31" s="6">
        <v>0.1085</v>
      </c>
      <c r="H31" s="14">
        <v>-2.7000000000000001E-3</v>
      </c>
      <c r="I31" s="15">
        <v>9.7599999999999992E-2</v>
      </c>
      <c r="J31" s="5">
        <v>-1E-4</v>
      </c>
      <c r="K31" s="6">
        <v>6.59E-2</v>
      </c>
      <c r="L31" s="14">
        <v>-2.0000000000000001E-4</v>
      </c>
      <c r="M31" s="15">
        <v>5.4699999999999999E-2</v>
      </c>
      <c r="N31" s="5">
        <v>2.8000000000000004E-3</v>
      </c>
      <c r="O31" s="6">
        <v>4.4500000000000005E-2</v>
      </c>
      <c r="P31" s="14">
        <v>8.8000000000000005E-3</v>
      </c>
      <c r="Q31" s="15">
        <v>4.36E-2</v>
      </c>
      <c r="R31" s="5">
        <v>-1E-4</v>
      </c>
      <c r="S31" s="6">
        <v>4.2599999999999999E-2</v>
      </c>
      <c r="T31" s="14">
        <v>1.1000000000000001E-3</v>
      </c>
      <c r="U31" s="15">
        <v>4.1500000000000002E-2</v>
      </c>
      <c r="V31" s="5">
        <v>0</v>
      </c>
      <c r="W31" s="6">
        <v>4.1599999999999998E-2</v>
      </c>
      <c r="X31" s="34">
        <v>4.5999999999999999E-3</v>
      </c>
      <c r="Y31" s="193">
        <v>7.0699999999999999E-2</v>
      </c>
    </row>
    <row r="32" spans="1:25" ht="15" x14ac:dyDescent="0.25">
      <c r="A32" s="132" t="s">
        <v>21</v>
      </c>
      <c r="B32" s="133">
        <f t="shared" ref="B32:G32" si="6">SUM(B30:B31)</f>
        <v>3.5999999999999995E-3</v>
      </c>
      <c r="C32" s="134">
        <f t="shared" si="6"/>
        <v>0.99999999999999989</v>
      </c>
      <c r="D32" s="135">
        <f t="shared" si="6"/>
        <v>-4.899999999999999E-3</v>
      </c>
      <c r="E32" s="136">
        <f t="shared" si="6"/>
        <v>1</v>
      </c>
      <c r="F32" s="133">
        <f t="shared" si="6"/>
        <v>-5.4599999999999996E-2</v>
      </c>
      <c r="G32" s="134">
        <f t="shared" si="6"/>
        <v>1</v>
      </c>
      <c r="H32" s="135">
        <f t="shared" ref="H32:M32" si="7">SUM(H30:H31)</f>
        <v>2.7399999999999997E-2</v>
      </c>
      <c r="I32" s="136">
        <f t="shared" si="7"/>
        <v>1</v>
      </c>
      <c r="J32" s="133">
        <f t="shared" si="7"/>
        <v>5.8999999999999999E-3</v>
      </c>
      <c r="K32" s="134">
        <f t="shared" si="7"/>
        <v>0.99999999999999989</v>
      </c>
      <c r="L32" s="135">
        <f t="shared" si="7"/>
        <v>-7.1999999999999989E-3</v>
      </c>
      <c r="M32" s="136">
        <f t="shared" si="7"/>
        <v>1</v>
      </c>
      <c r="N32" s="133">
        <f>SUM(N30:N31)</f>
        <v>1.34E-2</v>
      </c>
      <c r="O32" s="133">
        <f>SUM(O30:O31)</f>
        <v>1</v>
      </c>
      <c r="P32" s="135">
        <f>SUM(P30:P31)</f>
        <v>-8.5999999999999983E-3</v>
      </c>
      <c r="Q32" s="136">
        <f>SUM(Q30:Q31)</f>
        <v>1</v>
      </c>
      <c r="R32" s="133">
        <f t="shared" ref="R32:W32" si="8">SUM(R30:R31)</f>
        <v>-1.0699999999999999E-2</v>
      </c>
      <c r="S32" s="133">
        <f t="shared" si="8"/>
        <v>0.99999999999999989</v>
      </c>
      <c r="T32" s="135">
        <f>SUM(T30:T31)</f>
        <v>-2.9999999999999992E-3</v>
      </c>
      <c r="U32" s="136">
        <f>SUM(U30:U31)</f>
        <v>0.99999999999999989</v>
      </c>
      <c r="V32" s="133">
        <f t="shared" si="8"/>
        <v>2.58E-2</v>
      </c>
      <c r="W32" s="133">
        <f t="shared" si="8"/>
        <v>1</v>
      </c>
      <c r="X32" s="137">
        <f>SUM(X30:X31)</f>
        <v>1.2999999999999999E-2</v>
      </c>
      <c r="Y32" s="195">
        <f>SUM(Y30:Y31)</f>
        <v>1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-3.0999999999999999E-3</v>
      </c>
      <c r="C36" s="6">
        <v>0.1583</v>
      </c>
      <c r="D36" s="14">
        <v>-5.0000000000000001E-4</v>
      </c>
      <c r="E36" s="15">
        <v>0.16209999999999999</v>
      </c>
      <c r="F36" s="5">
        <v>-2.9999999999999997E-4</v>
      </c>
      <c r="G36" s="6">
        <v>0.16420000000000001</v>
      </c>
      <c r="H36" s="14">
        <v>-2.9999999999999997E-4</v>
      </c>
      <c r="I36" s="15">
        <v>0.1084</v>
      </c>
    </row>
    <row r="37" spans="1:9" ht="14.25" x14ac:dyDescent="0.2">
      <c r="A37" s="129" t="s">
        <v>3</v>
      </c>
      <c r="B37" s="5">
        <v>-8.3000000000000001E-3</v>
      </c>
      <c r="C37" s="6">
        <v>0.36680000000000001</v>
      </c>
      <c r="D37" s="14">
        <v>4.5999999999999999E-3</v>
      </c>
      <c r="E37" s="15">
        <v>0.43560000000000004</v>
      </c>
      <c r="F37" s="5">
        <v>1.7000000000000001E-3</v>
      </c>
      <c r="G37" s="6">
        <v>0.43780000000000002</v>
      </c>
      <c r="H37" s="14">
        <v>6.3E-3</v>
      </c>
      <c r="I37" s="15">
        <v>0.44009999999999999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-9.7000000000000003E-3</v>
      </c>
      <c r="C40" s="6">
        <v>0.1275</v>
      </c>
      <c r="D40" s="14">
        <v>-5.5000000000000005E-3</v>
      </c>
      <c r="E40" s="15">
        <v>6.2199999999999998E-2</v>
      </c>
      <c r="F40" s="5">
        <v>-2.5000000000000001E-3</v>
      </c>
      <c r="G40" s="6">
        <v>4.58E-2</v>
      </c>
      <c r="H40" s="14">
        <v>-7.000000000000001E-4</v>
      </c>
      <c r="I40" s="15">
        <v>5.96E-2</v>
      </c>
    </row>
    <row r="41" spans="1:9" ht="14.25" x14ac:dyDescent="0.2">
      <c r="A41" s="129" t="s">
        <v>7</v>
      </c>
      <c r="B41" s="5">
        <v>-2E-3</v>
      </c>
      <c r="C41" s="6">
        <v>1.01E-2</v>
      </c>
      <c r="D41" s="14">
        <v>-1.4000000000000002E-3</v>
      </c>
      <c r="E41" s="15">
        <v>3.4000000000000002E-3</v>
      </c>
      <c r="F41" s="5">
        <v>-1E-3</v>
      </c>
      <c r="G41" s="6">
        <v>2.3E-3</v>
      </c>
      <c r="H41" s="14">
        <v>-5.0000000000000001E-4</v>
      </c>
      <c r="I41" s="15">
        <v>2E-3</v>
      </c>
    </row>
    <row r="42" spans="1:9" ht="14.25" x14ac:dyDescent="0.2">
      <c r="A42" s="129" t="s">
        <v>8</v>
      </c>
      <c r="B42" s="5">
        <v>-3.2000000000000002E-3</v>
      </c>
      <c r="C42" s="6">
        <v>9.1899999999999996E-2</v>
      </c>
      <c r="D42" s="14">
        <v>-1.6000000000000001E-3</v>
      </c>
      <c r="E42" s="15">
        <v>4.58E-2</v>
      </c>
      <c r="F42" s="5">
        <v>4.5999999999999999E-3</v>
      </c>
      <c r="G42" s="6">
        <v>3.5099999999999999E-2</v>
      </c>
      <c r="H42" s="14">
        <v>9.1000000000000004E-3</v>
      </c>
      <c r="I42" s="15">
        <v>3.8300000000000001E-2</v>
      </c>
    </row>
    <row r="43" spans="1:9" ht="14.25" x14ac:dyDescent="0.2">
      <c r="A43" s="129" t="s">
        <v>60</v>
      </c>
      <c r="B43" s="5">
        <v>-3.4300000000000004E-2</v>
      </c>
      <c r="C43" s="6">
        <v>0.1845</v>
      </c>
      <c r="D43" s="14">
        <v>-2.86E-2</v>
      </c>
      <c r="E43" s="15">
        <v>0.25230000000000002</v>
      </c>
      <c r="F43" s="5">
        <v>-1.6500000000000001E-2</v>
      </c>
      <c r="G43" s="6">
        <v>0.27979999999999999</v>
      </c>
      <c r="H43" s="14">
        <v>2.7000000000000001E-3</v>
      </c>
      <c r="I43" s="15">
        <v>0.28439999999999999</v>
      </c>
    </row>
    <row r="44" spans="1:9" ht="14.25" x14ac:dyDescent="0.2">
      <c r="A44" s="129" t="s">
        <v>10</v>
      </c>
      <c r="B44" s="5">
        <v>-1.1999999999999999E-3</v>
      </c>
      <c r="C44" s="6">
        <v>1.4000000000000002E-3</v>
      </c>
      <c r="D44" s="14">
        <v>-1.1000000000000001E-3</v>
      </c>
      <c r="E44" s="15">
        <v>1.9E-3</v>
      </c>
      <c r="F44" s="5">
        <v>-5.0000000000000001E-4</v>
      </c>
      <c r="G44" s="6">
        <v>4.6999999999999993E-3</v>
      </c>
      <c r="H44" s="14">
        <v>0</v>
      </c>
      <c r="I44" s="15">
        <v>4.1999999999999997E-3</v>
      </c>
    </row>
    <row r="45" spans="1:9" ht="14.25" x14ac:dyDescent="0.2">
      <c r="A45" s="129" t="s">
        <v>11</v>
      </c>
      <c r="B45" s="5">
        <v>4.1999999999999997E-3</v>
      </c>
      <c r="C45" s="6">
        <v>5.0900000000000001E-2</v>
      </c>
      <c r="D45" s="14">
        <v>3.8E-3</v>
      </c>
      <c r="E45" s="15">
        <v>2.6800000000000001E-2</v>
      </c>
      <c r="F45" s="5">
        <v>4.5999999999999999E-3</v>
      </c>
      <c r="G45" s="6">
        <v>2.1400000000000002E-2</v>
      </c>
      <c r="H45" s="14">
        <v>8.0000000000000002E-3</v>
      </c>
      <c r="I45" s="15">
        <v>5.2199999999999996E-2</v>
      </c>
    </row>
    <row r="46" spans="1:9" ht="14.25" x14ac:dyDescent="0.2">
      <c r="A46" s="129" t="s">
        <v>12</v>
      </c>
      <c r="B46" s="5">
        <v>-1.1000000000000001E-3</v>
      </c>
      <c r="C46" s="6">
        <v>0</v>
      </c>
      <c r="D46" s="14">
        <v>-1.1000000000000001E-3</v>
      </c>
      <c r="E46" s="15">
        <v>0</v>
      </c>
      <c r="F46" s="5">
        <v>-8.9999999999999998E-4</v>
      </c>
      <c r="G46" s="6">
        <v>0</v>
      </c>
      <c r="H46" s="14">
        <v>-5.9999999999999995E-4</v>
      </c>
      <c r="I46" s="15">
        <v>1E-4</v>
      </c>
    </row>
    <row r="47" spans="1:9" ht="14.25" x14ac:dyDescent="0.2">
      <c r="A47" s="129" t="s">
        <v>13</v>
      </c>
      <c r="B47" s="5">
        <v>-4.0000000000000002E-4</v>
      </c>
      <c r="C47" s="6">
        <v>2.9999999999999997E-4</v>
      </c>
      <c r="D47" s="14">
        <v>-1.4000000000000002E-3</v>
      </c>
      <c r="E47" s="15">
        <v>3.9000000000000003E-3</v>
      </c>
      <c r="F47" s="5">
        <v>-2.9999999999999997E-4</v>
      </c>
      <c r="G47" s="6">
        <v>4.6999999999999993E-3</v>
      </c>
      <c r="H47" s="14">
        <v>-1E-4</v>
      </c>
      <c r="I47" s="15">
        <v>7.0999999999999995E-3</v>
      </c>
    </row>
    <row r="48" spans="1:9" ht="14.25" x14ac:dyDescent="0.2">
      <c r="A48" s="129" t="s">
        <v>14</v>
      </c>
      <c r="B48" s="5">
        <v>4.4000000000000003E-3</v>
      </c>
      <c r="C48" s="6">
        <v>4.0000000000000002E-4</v>
      </c>
      <c r="D48" s="14">
        <v>2.8999999999999998E-3</v>
      </c>
      <c r="E48" s="15">
        <v>0</v>
      </c>
      <c r="F48" s="5">
        <v>2.8999999999999998E-3</v>
      </c>
      <c r="G48" s="6">
        <v>0</v>
      </c>
      <c r="H48" s="14">
        <v>3.0000000000000001E-3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-1.1999999999999999E-3</v>
      </c>
      <c r="C50" s="6">
        <v>7.9000000000000008E-3</v>
      </c>
      <c r="D50" s="14">
        <v>-1.4000000000000002E-3</v>
      </c>
      <c r="E50" s="15">
        <v>6.0000000000000001E-3</v>
      </c>
      <c r="F50" s="5">
        <v>-1.1000000000000001E-3</v>
      </c>
      <c r="G50" s="6">
        <v>4.1999999999999997E-3</v>
      </c>
      <c r="H50" s="14">
        <v>-5.9999999999999995E-4</v>
      </c>
      <c r="I50" s="15">
        <v>3.5999999999999999E-3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-5.5899999999999998E-2</v>
      </c>
      <c r="C55" s="8">
        <f>SUM(C36:C54)</f>
        <v>1</v>
      </c>
      <c r="D55" s="16">
        <f t="shared" ref="D55:I55" si="9">SUM(D36:D54)</f>
        <v>-3.1299999999999994E-2</v>
      </c>
      <c r="E55" s="17">
        <f t="shared" si="9"/>
        <v>1</v>
      </c>
      <c r="F55" s="24">
        <f t="shared" si="9"/>
        <v>-9.300000000000001E-3</v>
      </c>
      <c r="G55" s="7">
        <f t="shared" si="9"/>
        <v>1.0000000000000002</v>
      </c>
      <c r="H55" s="17">
        <f t="shared" si="9"/>
        <v>2.63E-2</v>
      </c>
      <c r="I55" s="17">
        <f t="shared" si="9"/>
        <v>1</v>
      </c>
    </row>
    <row r="56" spans="1:9" ht="15" x14ac:dyDescent="0.25">
      <c r="A56" s="131" t="s">
        <v>28</v>
      </c>
      <c r="B56" s="10">
        <v>-2592</v>
      </c>
      <c r="C56" s="11"/>
      <c r="D56" s="18">
        <v>-1302.4088969264562</v>
      </c>
      <c r="E56" s="11"/>
      <c r="F56" s="10">
        <v>653.09636340643647</v>
      </c>
      <c r="G56" s="11"/>
      <c r="H56" s="18">
        <v>5352.8240896115076</v>
      </c>
      <c r="I56" s="11"/>
    </row>
    <row r="57" spans="1:9" ht="14.25" x14ac:dyDescent="0.2">
      <c r="A57" s="128" t="s">
        <v>22</v>
      </c>
      <c r="B57" s="22">
        <v>-5.2400000000000002E-2</v>
      </c>
      <c r="C57" s="23">
        <v>0.89959999999999996</v>
      </c>
      <c r="D57" s="29">
        <v>-3.2899999999999999E-2</v>
      </c>
      <c r="E57" s="30">
        <v>0.93569999999999998</v>
      </c>
      <c r="F57" s="22">
        <v>-1.8700000000000001E-2</v>
      </c>
      <c r="G57" s="23">
        <v>0.90099999999999991</v>
      </c>
      <c r="H57" s="29">
        <v>1.26E-2</v>
      </c>
      <c r="I57" s="30">
        <v>0.86680000000000001</v>
      </c>
    </row>
    <row r="58" spans="1:9" ht="14.25" x14ac:dyDescent="0.2">
      <c r="A58" s="129" t="s">
        <v>23</v>
      </c>
      <c r="B58" s="5">
        <v>-3.4999999999999996E-3</v>
      </c>
      <c r="C58" s="6">
        <v>0.10039999999999999</v>
      </c>
      <c r="D58" s="14">
        <v>1.6000000000000001E-3</v>
      </c>
      <c r="E58" s="15">
        <v>6.4299999999999996E-2</v>
      </c>
      <c r="F58" s="5">
        <v>9.3999999999999986E-3</v>
      </c>
      <c r="G58" s="6">
        <v>9.9000000000000005E-2</v>
      </c>
      <c r="H58" s="14">
        <v>1.37E-2</v>
      </c>
      <c r="I58" s="15">
        <v>0.13320000000000001</v>
      </c>
    </row>
    <row r="59" spans="1:9" ht="15" x14ac:dyDescent="0.25">
      <c r="A59" s="130" t="s">
        <v>21</v>
      </c>
      <c r="B59" s="24">
        <f t="shared" ref="B59:I59" si="10">SUM(B57:B58)</f>
        <v>-5.5900000000000005E-2</v>
      </c>
      <c r="C59" s="8">
        <f t="shared" si="10"/>
        <v>1</v>
      </c>
      <c r="D59" s="16">
        <f t="shared" si="10"/>
        <v>-3.1300000000000001E-2</v>
      </c>
      <c r="E59" s="16">
        <f t="shared" si="10"/>
        <v>1</v>
      </c>
      <c r="F59" s="24">
        <f t="shared" si="10"/>
        <v>-9.3000000000000027E-3</v>
      </c>
      <c r="G59" s="24">
        <f t="shared" si="10"/>
        <v>0.99999999999999989</v>
      </c>
      <c r="H59" s="16">
        <f t="shared" si="10"/>
        <v>2.63E-2</v>
      </c>
      <c r="I59" s="16">
        <f t="shared" si="10"/>
        <v>1</v>
      </c>
    </row>
    <row r="60" spans="1:9" ht="14.25" x14ac:dyDescent="0.2">
      <c r="A60" s="128" t="s">
        <v>24</v>
      </c>
      <c r="B60" s="22">
        <v>-6.3600000000000004E-2</v>
      </c>
      <c r="C60" s="23">
        <v>0.89150000000000007</v>
      </c>
      <c r="D60" s="29">
        <v>-3.6000000000000004E-2</v>
      </c>
      <c r="E60" s="30">
        <v>0.94530000000000003</v>
      </c>
      <c r="F60" s="22">
        <v>-1.95E-2</v>
      </c>
      <c r="G60" s="23">
        <v>0.95739999999999992</v>
      </c>
      <c r="H60" s="29">
        <v>1.0200000000000001E-2</v>
      </c>
      <c r="I60" s="30">
        <v>0.92930000000000001</v>
      </c>
    </row>
    <row r="61" spans="1:9" ht="14.25" x14ac:dyDescent="0.2">
      <c r="A61" s="129" t="s">
        <v>25</v>
      </c>
      <c r="B61" s="5">
        <v>7.7000000000000002E-3</v>
      </c>
      <c r="C61" s="6">
        <v>0.1085</v>
      </c>
      <c r="D61" s="14">
        <v>4.6999999999999993E-3</v>
      </c>
      <c r="E61" s="15">
        <v>5.4699999999999999E-2</v>
      </c>
      <c r="F61" s="22">
        <v>1.0200000000000001E-2</v>
      </c>
      <c r="G61" s="6">
        <v>4.2599999999999999E-2</v>
      </c>
      <c r="H61" s="29">
        <v>1.61E-2</v>
      </c>
      <c r="I61" s="15">
        <v>7.0699999999999999E-2</v>
      </c>
    </row>
    <row r="62" spans="1:9" ht="15" x14ac:dyDescent="0.25">
      <c r="A62" s="132" t="s">
        <v>21</v>
      </c>
      <c r="B62" s="133">
        <f t="shared" ref="B62:I62" si="11">SUM(B60:B61)</f>
        <v>-5.5900000000000005E-2</v>
      </c>
      <c r="C62" s="134">
        <f t="shared" si="11"/>
        <v>1</v>
      </c>
      <c r="D62" s="135">
        <f t="shared" si="11"/>
        <v>-3.1300000000000008E-2</v>
      </c>
      <c r="E62" s="135">
        <f t="shared" si="11"/>
        <v>1</v>
      </c>
      <c r="F62" s="133">
        <f t="shared" si="11"/>
        <v>-9.2999999999999992E-3</v>
      </c>
      <c r="G62" s="133">
        <f t="shared" si="11"/>
        <v>0.99999999999999989</v>
      </c>
      <c r="H62" s="135">
        <f t="shared" si="11"/>
        <v>2.63E-2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Y70"/>
  <sheetViews>
    <sheetView rightToLeft="1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38" customWidth="1"/>
    <col min="2" max="2" width="17.42578125" customWidth="1"/>
    <col min="3" max="3" width="17.5703125" customWidth="1"/>
    <col min="4" max="4" width="16" customWidth="1"/>
    <col min="5" max="5" width="17.7109375" customWidth="1"/>
    <col min="6" max="6" width="20.85546875" customWidth="1"/>
    <col min="7" max="7" width="20.7109375" customWidth="1"/>
    <col min="8" max="8" width="19.28515625" customWidth="1"/>
    <col min="9" max="9" width="18.855468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69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84" t="s">
        <v>90</v>
      </c>
      <c r="U3" s="184" t="s">
        <v>91</v>
      </c>
      <c r="V3" s="184" t="s">
        <v>92</v>
      </c>
      <c r="W3" s="184" t="s">
        <v>93</v>
      </c>
      <c r="X3" s="184" t="s">
        <v>94</v>
      </c>
      <c r="Y3" s="184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84">
        <v>44105</v>
      </c>
      <c r="U4" s="184">
        <v>44105</v>
      </c>
      <c r="V4" s="184">
        <v>44136</v>
      </c>
      <c r="W4" s="184">
        <v>44136</v>
      </c>
      <c r="X4" s="184">
        <v>44166</v>
      </c>
      <c r="Y4" s="184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86">
        <v>8.9999999999999998E-4</v>
      </c>
      <c r="C6" s="87">
        <v>3.2500000000000001E-2</v>
      </c>
      <c r="D6" s="88">
        <v>-5.9999999999999995E-4</v>
      </c>
      <c r="E6" s="89">
        <v>0.97970000000000002</v>
      </c>
      <c r="F6" s="86"/>
      <c r="G6" s="87"/>
      <c r="H6" s="88"/>
      <c r="I6" s="89"/>
      <c r="J6" s="86"/>
      <c r="K6" s="87"/>
      <c r="L6" s="88"/>
      <c r="M6" s="89"/>
      <c r="N6" s="86"/>
      <c r="O6" s="87"/>
      <c r="P6" s="88"/>
      <c r="Q6" s="89"/>
      <c r="R6" s="86"/>
      <c r="S6" s="87"/>
      <c r="T6" s="88"/>
      <c r="U6" s="89"/>
      <c r="V6" s="86"/>
      <c r="W6" s="87"/>
      <c r="X6" s="90"/>
      <c r="Y6" s="91"/>
    </row>
    <row r="7" spans="1:25" ht="14.25" x14ac:dyDescent="0.2">
      <c r="A7" s="129" t="s">
        <v>3</v>
      </c>
      <c r="B7" s="86">
        <v>8.9999999999999998E-4</v>
      </c>
      <c r="C7" s="87">
        <v>0.27710000000000001</v>
      </c>
      <c r="D7" s="88">
        <v>1.6000000000000001E-3</v>
      </c>
      <c r="E7" s="89">
        <v>0</v>
      </c>
      <c r="F7" s="86"/>
      <c r="G7" s="87"/>
      <c r="H7" s="88"/>
      <c r="I7" s="89"/>
      <c r="J7" s="86"/>
      <c r="K7" s="87"/>
      <c r="L7" s="88"/>
      <c r="M7" s="89"/>
      <c r="N7" s="86"/>
      <c r="O7" s="87"/>
      <c r="P7" s="88"/>
      <c r="Q7" s="89"/>
      <c r="R7" s="86"/>
      <c r="S7" s="87"/>
      <c r="T7" s="88"/>
      <c r="U7" s="89"/>
      <c r="V7" s="86"/>
      <c r="W7" s="87"/>
      <c r="X7" s="90"/>
      <c r="Y7" s="91"/>
    </row>
    <row r="8" spans="1:25" ht="14.25" x14ac:dyDescent="0.2">
      <c r="A8" s="129" t="s">
        <v>4</v>
      </c>
      <c r="B8" s="86">
        <v>0</v>
      </c>
      <c r="C8" s="87">
        <v>0</v>
      </c>
      <c r="D8" s="88">
        <v>0</v>
      </c>
      <c r="E8" s="89">
        <v>0</v>
      </c>
      <c r="F8" s="86"/>
      <c r="G8" s="87"/>
      <c r="H8" s="88"/>
      <c r="I8" s="89"/>
      <c r="J8" s="86"/>
      <c r="K8" s="87"/>
      <c r="L8" s="88"/>
      <c r="M8" s="89"/>
      <c r="N8" s="86"/>
      <c r="O8" s="87"/>
      <c r="P8" s="88"/>
      <c r="Q8" s="89"/>
      <c r="R8" s="86"/>
      <c r="S8" s="87"/>
      <c r="T8" s="88"/>
      <c r="U8" s="89"/>
      <c r="V8" s="86"/>
      <c r="W8" s="87"/>
      <c r="X8" s="90"/>
      <c r="Y8" s="91"/>
    </row>
    <row r="9" spans="1:25" ht="14.25" x14ac:dyDescent="0.2">
      <c r="A9" s="129" t="s">
        <v>5</v>
      </c>
      <c r="B9" s="86">
        <v>0</v>
      </c>
      <c r="C9" s="87">
        <v>0</v>
      </c>
      <c r="D9" s="88">
        <v>0</v>
      </c>
      <c r="E9" s="89">
        <v>0</v>
      </c>
      <c r="F9" s="86"/>
      <c r="G9" s="87"/>
      <c r="H9" s="88"/>
      <c r="I9" s="89"/>
      <c r="J9" s="86"/>
      <c r="K9" s="87"/>
      <c r="L9" s="88"/>
      <c r="M9" s="89"/>
      <c r="N9" s="86"/>
      <c r="O9" s="87"/>
      <c r="P9" s="88"/>
      <c r="Q9" s="89"/>
      <c r="R9" s="86"/>
      <c r="S9" s="87"/>
      <c r="T9" s="88"/>
      <c r="U9" s="89"/>
      <c r="V9" s="86"/>
      <c r="W9" s="87"/>
      <c r="X9" s="90"/>
      <c r="Y9" s="91"/>
    </row>
    <row r="10" spans="1:25" ht="14.25" x14ac:dyDescent="0.2">
      <c r="A10" s="129" t="s">
        <v>6</v>
      </c>
      <c r="B10" s="86">
        <v>8.0000000000000004E-4</v>
      </c>
      <c r="C10" s="87">
        <v>0.1883</v>
      </c>
      <c r="D10" s="88">
        <v>2.0000000000000001E-4</v>
      </c>
      <c r="E10" s="89">
        <v>1.04E-2</v>
      </c>
      <c r="F10" s="86"/>
      <c r="G10" s="87"/>
      <c r="H10" s="88"/>
      <c r="I10" s="89"/>
      <c r="J10" s="86"/>
      <c r="K10" s="87"/>
      <c r="L10" s="88"/>
      <c r="M10" s="89"/>
      <c r="N10" s="86"/>
      <c r="O10" s="87"/>
      <c r="P10" s="88"/>
      <c r="Q10" s="89"/>
      <c r="R10" s="86"/>
      <c r="S10" s="87"/>
      <c r="T10" s="88"/>
      <c r="U10" s="89"/>
      <c r="V10" s="86"/>
      <c r="W10" s="87"/>
      <c r="X10" s="90"/>
      <c r="Y10" s="91"/>
    </row>
    <row r="11" spans="1:25" ht="14.25" x14ac:dyDescent="0.2">
      <c r="A11" s="129" t="s">
        <v>7</v>
      </c>
      <c r="B11" s="86">
        <v>-1E-4</v>
      </c>
      <c r="C11" s="87">
        <v>1.8E-3</v>
      </c>
      <c r="D11" s="88">
        <v>0</v>
      </c>
      <c r="E11" s="89">
        <v>1.1000000000000001E-3</v>
      </c>
      <c r="F11" s="86"/>
      <c r="G11" s="87"/>
      <c r="H11" s="88"/>
      <c r="I11" s="89"/>
      <c r="J11" s="86"/>
      <c r="K11" s="87"/>
      <c r="L11" s="88"/>
      <c r="M11" s="89"/>
      <c r="N11" s="86"/>
      <c r="O11" s="87"/>
      <c r="P11" s="88"/>
      <c r="Q11" s="89"/>
      <c r="R11" s="86"/>
      <c r="S11" s="87"/>
      <c r="T11" s="88"/>
      <c r="U11" s="89"/>
      <c r="V11" s="86"/>
      <c r="W11" s="87"/>
      <c r="X11" s="90"/>
      <c r="Y11" s="91"/>
    </row>
    <row r="12" spans="1:25" ht="14.25" x14ac:dyDescent="0.2">
      <c r="A12" s="129" t="s">
        <v>8</v>
      </c>
      <c r="B12" s="86">
        <v>1E-4</v>
      </c>
      <c r="C12" s="87">
        <v>0.10830000000000001</v>
      </c>
      <c r="D12" s="88">
        <v>1.5E-3</v>
      </c>
      <c r="E12" s="89">
        <v>1.4000000000000002E-3</v>
      </c>
      <c r="F12" s="86"/>
      <c r="G12" s="87"/>
      <c r="H12" s="88"/>
      <c r="I12" s="89"/>
      <c r="J12" s="86"/>
      <c r="K12" s="87"/>
      <c r="L12" s="88"/>
      <c r="M12" s="89"/>
      <c r="N12" s="86"/>
      <c r="O12" s="87"/>
      <c r="P12" s="88"/>
      <c r="Q12" s="89"/>
      <c r="R12" s="86"/>
      <c r="S12" s="87"/>
      <c r="T12" s="88"/>
      <c r="U12" s="89"/>
      <c r="V12" s="86"/>
      <c r="W12" s="87"/>
      <c r="X12" s="90"/>
      <c r="Y12" s="91"/>
    </row>
    <row r="13" spans="1:25" ht="14.25" x14ac:dyDescent="0.2">
      <c r="A13" s="129" t="s">
        <v>60</v>
      </c>
      <c r="B13" s="86">
        <v>-5.4000000000000003E-3</v>
      </c>
      <c r="C13" s="87">
        <v>0.38530000000000003</v>
      </c>
      <c r="D13" s="88">
        <v>1.15E-2</v>
      </c>
      <c r="E13" s="89">
        <v>0</v>
      </c>
      <c r="F13" s="86"/>
      <c r="G13" s="87"/>
      <c r="H13" s="88"/>
      <c r="I13" s="89"/>
      <c r="J13" s="86"/>
      <c r="K13" s="87"/>
      <c r="L13" s="88"/>
      <c r="M13" s="89"/>
      <c r="N13" s="86"/>
      <c r="O13" s="87"/>
      <c r="P13" s="88"/>
      <c r="Q13" s="89"/>
      <c r="R13" s="86"/>
      <c r="S13" s="87"/>
      <c r="T13" s="88"/>
      <c r="U13" s="89"/>
      <c r="V13" s="86"/>
      <c r="W13" s="87"/>
      <c r="X13" s="90"/>
      <c r="Y13" s="91"/>
    </row>
    <row r="14" spans="1:25" ht="14.25" x14ac:dyDescent="0.2">
      <c r="A14" s="129" t="s">
        <v>10</v>
      </c>
      <c r="B14" s="86">
        <v>0</v>
      </c>
      <c r="C14" s="87">
        <v>2.3E-3</v>
      </c>
      <c r="D14" s="88">
        <v>0</v>
      </c>
      <c r="E14" s="89">
        <v>2.8000000000000004E-3</v>
      </c>
      <c r="F14" s="86"/>
      <c r="G14" s="87"/>
      <c r="H14" s="88"/>
      <c r="I14" s="89"/>
      <c r="J14" s="86"/>
      <c r="K14" s="87"/>
      <c r="L14" s="88"/>
      <c r="M14" s="89"/>
      <c r="N14" s="86"/>
      <c r="O14" s="87"/>
      <c r="P14" s="88"/>
      <c r="Q14" s="89"/>
      <c r="R14" s="86"/>
      <c r="S14" s="87"/>
      <c r="T14" s="88"/>
      <c r="U14" s="89"/>
      <c r="V14" s="86"/>
      <c r="W14" s="87"/>
      <c r="X14" s="90"/>
      <c r="Y14" s="91"/>
    </row>
    <row r="15" spans="1:25" ht="14.25" x14ac:dyDescent="0.2">
      <c r="A15" s="129" t="s">
        <v>11</v>
      </c>
      <c r="B15" s="86">
        <v>0</v>
      </c>
      <c r="C15" s="87">
        <v>0</v>
      </c>
      <c r="D15" s="88">
        <v>0</v>
      </c>
      <c r="E15" s="89">
        <v>0</v>
      </c>
      <c r="F15" s="86"/>
      <c r="G15" s="87"/>
      <c r="H15" s="88"/>
      <c r="I15" s="89"/>
      <c r="J15" s="86"/>
      <c r="K15" s="87"/>
      <c r="L15" s="88"/>
      <c r="M15" s="89"/>
      <c r="N15" s="86"/>
      <c r="O15" s="87"/>
      <c r="P15" s="88"/>
      <c r="Q15" s="89"/>
      <c r="R15" s="86"/>
      <c r="S15" s="87"/>
      <c r="T15" s="88"/>
      <c r="U15" s="89"/>
      <c r="V15" s="86"/>
      <c r="W15" s="87"/>
      <c r="X15" s="90"/>
      <c r="Y15" s="91"/>
    </row>
    <row r="16" spans="1:25" ht="14.25" x14ac:dyDescent="0.2">
      <c r="A16" s="129" t="s">
        <v>12</v>
      </c>
      <c r="B16" s="86">
        <v>0</v>
      </c>
      <c r="C16" s="87">
        <v>0</v>
      </c>
      <c r="D16" s="88">
        <v>0</v>
      </c>
      <c r="E16" s="89">
        <v>0</v>
      </c>
      <c r="F16" s="86"/>
      <c r="G16" s="87"/>
      <c r="H16" s="88"/>
      <c r="I16" s="89"/>
      <c r="J16" s="86"/>
      <c r="K16" s="87"/>
      <c r="L16" s="88"/>
      <c r="M16" s="89"/>
      <c r="N16" s="86"/>
      <c r="O16" s="87"/>
      <c r="P16" s="88"/>
      <c r="Q16" s="89"/>
      <c r="R16" s="86"/>
      <c r="S16" s="87"/>
      <c r="T16" s="88"/>
      <c r="U16" s="89"/>
      <c r="V16" s="86"/>
      <c r="W16" s="87"/>
      <c r="X16" s="90"/>
      <c r="Y16" s="91"/>
    </row>
    <row r="17" spans="1:25" ht="14.25" x14ac:dyDescent="0.2">
      <c r="A17" s="129" t="s">
        <v>13</v>
      </c>
      <c r="B17" s="86">
        <v>5.9999999999999995E-4</v>
      </c>
      <c r="C17" s="87">
        <v>8.0000000000000004E-4</v>
      </c>
      <c r="D17" s="88">
        <v>-5.9999999999999995E-4</v>
      </c>
      <c r="E17" s="89">
        <v>2.9999999999999997E-4</v>
      </c>
      <c r="F17" s="86"/>
      <c r="G17" s="87"/>
      <c r="H17" s="88"/>
      <c r="I17" s="89"/>
      <c r="J17" s="86"/>
      <c r="K17" s="87"/>
      <c r="L17" s="88"/>
      <c r="M17" s="89"/>
      <c r="N17" s="86"/>
      <c r="O17" s="87"/>
      <c r="P17" s="88"/>
      <c r="Q17" s="89"/>
      <c r="R17" s="86"/>
      <c r="S17" s="87"/>
      <c r="T17" s="88"/>
      <c r="U17" s="89"/>
      <c r="V17" s="86"/>
      <c r="W17" s="87"/>
      <c r="X17" s="90"/>
      <c r="Y17" s="91"/>
    </row>
    <row r="18" spans="1:25" ht="14.25" x14ac:dyDescent="0.2">
      <c r="A18" s="129" t="s">
        <v>14</v>
      </c>
      <c r="B18" s="86">
        <v>0</v>
      </c>
      <c r="C18" s="87">
        <v>0</v>
      </c>
      <c r="D18" s="88">
        <v>0</v>
      </c>
      <c r="E18" s="89">
        <v>0</v>
      </c>
      <c r="F18" s="86"/>
      <c r="G18" s="87"/>
      <c r="H18" s="88"/>
      <c r="I18" s="89"/>
      <c r="J18" s="86"/>
      <c r="K18" s="87"/>
      <c r="L18" s="88"/>
      <c r="M18" s="89"/>
      <c r="N18" s="86"/>
      <c r="O18" s="87"/>
      <c r="P18" s="88"/>
      <c r="Q18" s="89"/>
      <c r="R18" s="86"/>
      <c r="S18" s="87"/>
      <c r="T18" s="88"/>
      <c r="U18" s="88"/>
      <c r="V18" s="86"/>
      <c r="W18" s="87"/>
      <c r="X18" s="90"/>
      <c r="Y18" s="90"/>
    </row>
    <row r="19" spans="1:25" ht="14.25" x14ac:dyDescent="0.2">
      <c r="A19" s="129" t="s">
        <v>15</v>
      </c>
      <c r="B19" s="86">
        <v>0</v>
      </c>
      <c r="C19" s="87">
        <v>0</v>
      </c>
      <c r="D19" s="88">
        <v>0</v>
      </c>
      <c r="E19" s="89">
        <v>0</v>
      </c>
      <c r="F19" s="86"/>
      <c r="G19" s="87"/>
      <c r="H19" s="88"/>
      <c r="I19" s="89"/>
      <c r="J19" s="86"/>
      <c r="K19" s="87"/>
      <c r="L19" s="88"/>
      <c r="M19" s="89"/>
      <c r="N19" s="86"/>
      <c r="O19" s="87"/>
      <c r="P19" s="88"/>
      <c r="Q19" s="89"/>
      <c r="R19" s="86"/>
      <c r="S19" s="87"/>
      <c r="T19" s="88"/>
      <c r="U19" s="88"/>
      <c r="V19" s="86"/>
      <c r="W19" s="87"/>
      <c r="X19" s="90"/>
      <c r="Y19" s="90"/>
    </row>
    <row r="20" spans="1:25" ht="14.25" x14ac:dyDescent="0.2">
      <c r="A20" s="129" t="s">
        <v>16</v>
      </c>
      <c r="B20" s="86">
        <v>-1E-4</v>
      </c>
      <c r="C20" s="87">
        <v>3.5999999999999999E-3</v>
      </c>
      <c r="D20" s="88">
        <v>0</v>
      </c>
      <c r="E20" s="89">
        <v>4.3E-3</v>
      </c>
      <c r="F20" s="86"/>
      <c r="G20" s="87"/>
      <c r="H20" s="88"/>
      <c r="I20" s="89"/>
      <c r="J20" s="86"/>
      <c r="K20" s="87"/>
      <c r="L20" s="88"/>
      <c r="M20" s="89"/>
      <c r="N20" s="86"/>
      <c r="O20" s="87"/>
      <c r="P20" s="88"/>
      <c r="Q20" s="89"/>
      <c r="R20" s="86"/>
      <c r="S20" s="87"/>
      <c r="T20" s="88"/>
      <c r="U20" s="88"/>
      <c r="V20" s="86"/>
      <c r="W20" s="87"/>
      <c r="X20" s="90"/>
      <c r="Y20" s="90"/>
    </row>
    <row r="21" spans="1:25" ht="14.25" x14ac:dyDescent="0.2">
      <c r="A21" s="129" t="s">
        <v>17</v>
      </c>
      <c r="B21" s="86">
        <v>0</v>
      </c>
      <c r="C21" s="87">
        <v>0</v>
      </c>
      <c r="D21" s="88">
        <v>0</v>
      </c>
      <c r="E21" s="89">
        <v>0</v>
      </c>
      <c r="F21" s="86"/>
      <c r="G21" s="87"/>
      <c r="H21" s="88"/>
      <c r="I21" s="89"/>
      <c r="J21" s="86"/>
      <c r="K21" s="87"/>
      <c r="L21" s="88"/>
      <c r="M21" s="89"/>
      <c r="N21" s="86"/>
      <c r="O21" s="87"/>
      <c r="P21" s="88"/>
      <c r="Q21" s="89"/>
      <c r="R21" s="86"/>
      <c r="S21" s="87"/>
      <c r="T21" s="88"/>
      <c r="U21" s="88"/>
      <c r="V21" s="86"/>
      <c r="W21" s="87"/>
      <c r="X21" s="90"/>
      <c r="Y21" s="90"/>
    </row>
    <row r="22" spans="1:25" ht="14.25" x14ac:dyDescent="0.2">
      <c r="A22" s="129" t="s">
        <v>18</v>
      </c>
      <c r="B22" s="86">
        <v>0</v>
      </c>
      <c r="C22" s="87">
        <v>0</v>
      </c>
      <c r="D22" s="88">
        <v>0</v>
      </c>
      <c r="E22" s="89">
        <v>0</v>
      </c>
      <c r="F22" s="86"/>
      <c r="G22" s="87"/>
      <c r="H22" s="88"/>
      <c r="I22" s="89"/>
      <c r="J22" s="86"/>
      <c r="K22" s="87"/>
      <c r="L22" s="88"/>
      <c r="M22" s="89"/>
      <c r="N22" s="86"/>
      <c r="O22" s="87"/>
      <c r="P22" s="88"/>
      <c r="Q22" s="89"/>
      <c r="R22" s="86"/>
      <c r="S22" s="87"/>
      <c r="T22" s="88"/>
      <c r="U22" s="88"/>
      <c r="V22" s="86"/>
      <c r="W22" s="87"/>
      <c r="X22" s="90"/>
      <c r="Y22" s="90"/>
    </row>
    <row r="23" spans="1:25" ht="14.25" x14ac:dyDescent="0.2">
      <c r="A23" s="129" t="s">
        <v>19</v>
      </c>
      <c r="B23" s="86">
        <v>0</v>
      </c>
      <c r="C23" s="87">
        <v>0</v>
      </c>
      <c r="D23" s="88">
        <v>0</v>
      </c>
      <c r="E23" s="89">
        <v>0</v>
      </c>
      <c r="F23" s="86"/>
      <c r="G23" s="87"/>
      <c r="H23" s="88"/>
      <c r="I23" s="89"/>
      <c r="J23" s="86"/>
      <c r="K23" s="87"/>
      <c r="L23" s="88"/>
      <c r="M23" s="89"/>
      <c r="N23" s="86"/>
      <c r="O23" s="87"/>
      <c r="P23" s="88"/>
      <c r="Q23" s="89"/>
      <c r="R23" s="86"/>
      <c r="S23" s="87"/>
      <c r="T23" s="88"/>
      <c r="U23" s="88"/>
      <c r="V23" s="86"/>
      <c r="W23" s="87"/>
      <c r="X23" s="90"/>
      <c r="Y23" s="90"/>
    </row>
    <row r="24" spans="1:25" ht="14.25" x14ac:dyDescent="0.2">
      <c r="A24" s="129" t="s">
        <v>20</v>
      </c>
      <c r="B24" s="86">
        <v>0</v>
      </c>
      <c r="C24" s="87">
        <v>0</v>
      </c>
      <c r="D24" s="88">
        <v>0</v>
      </c>
      <c r="E24" s="89">
        <v>0</v>
      </c>
      <c r="F24" s="86"/>
      <c r="G24" s="87"/>
      <c r="H24" s="88"/>
      <c r="I24" s="89"/>
      <c r="J24" s="86"/>
      <c r="K24" s="87"/>
      <c r="L24" s="88"/>
      <c r="M24" s="89"/>
      <c r="N24" s="86"/>
      <c r="O24" s="87"/>
      <c r="P24" s="88"/>
      <c r="Q24" s="89"/>
      <c r="R24" s="86"/>
      <c r="S24" s="87"/>
      <c r="T24" s="88"/>
      <c r="U24" s="88"/>
      <c r="V24" s="86"/>
      <c r="W24" s="87"/>
      <c r="X24" s="90"/>
      <c r="Y24" s="90"/>
    </row>
    <row r="25" spans="1:25" ht="15" x14ac:dyDescent="0.25">
      <c r="A25" s="130" t="s">
        <v>21</v>
      </c>
      <c r="B25" s="92">
        <f t="shared" ref="B25:H25" si="0">SUM(B6:B24)</f>
        <v>-2.3000000000000004E-3</v>
      </c>
      <c r="C25" s="93">
        <f t="shared" si="0"/>
        <v>1</v>
      </c>
      <c r="D25" s="94">
        <f t="shared" si="0"/>
        <v>1.3600000000000001E-2</v>
      </c>
      <c r="E25" s="95">
        <f t="shared" si="0"/>
        <v>0.99999999999999989</v>
      </c>
      <c r="F25" s="92">
        <f t="shared" si="0"/>
        <v>0</v>
      </c>
      <c r="G25" s="93">
        <f t="shared" si="0"/>
        <v>0</v>
      </c>
      <c r="H25" s="94">
        <f t="shared" si="0"/>
        <v>0</v>
      </c>
      <c r="I25" s="95">
        <f>SUM(I6:I24)</f>
        <v>0</v>
      </c>
      <c r="J25" s="92">
        <f>SUM(J6:J24)</f>
        <v>0</v>
      </c>
      <c r="K25" s="93">
        <f>SUM(K6:K24)</f>
        <v>0</v>
      </c>
      <c r="L25" s="94">
        <f>SUM(L6:L24)</f>
        <v>0</v>
      </c>
      <c r="M25" s="95">
        <f>SUM(M6:M24)</f>
        <v>0</v>
      </c>
      <c r="N25" s="92">
        <f t="shared" ref="N25:S25" si="1">SUM(N6:N24)</f>
        <v>0</v>
      </c>
      <c r="O25" s="92">
        <f t="shared" si="1"/>
        <v>0</v>
      </c>
      <c r="P25" s="94">
        <f>SUM(P6:P24)</f>
        <v>0</v>
      </c>
      <c r="Q25" s="94">
        <f t="shared" si="1"/>
        <v>0</v>
      </c>
      <c r="R25" s="92">
        <f t="shared" si="1"/>
        <v>0</v>
      </c>
      <c r="S25" s="92">
        <f t="shared" si="1"/>
        <v>0</v>
      </c>
      <c r="T25" s="94">
        <f t="shared" ref="T25:Y25" si="2">SUM(T6:T24)</f>
        <v>0</v>
      </c>
      <c r="U25" s="94">
        <f t="shared" si="2"/>
        <v>0</v>
      </c>
      <c r="V25" s="92">
        <f t="shared" si="2"/>
        <v>0</v>
      </c>
      <c r="W25" s="92">
        <f t="shared" si="2"/>
        <v>0</v>
      </c>
      <c r="X25" s="96">
        <f t="shared" si="2"/>
        <v>0</v>
      </c>
      <c r="Y25" s="96">
        <f t="shared" si="2"/>
        <v>0</v>
      </c>
    </row>
    <row r="26" spans="1:25" ht="15" x14ac:dyDescent="0.25">
      <c r="A26" s="131" t="s">
        <v>28</v>
      </c>
      <c r="B26" s="97">
        <v>-144.79097442287019</v>
      </c>
      <c r="C26" s="98"/>
      <c r="D26" s="99">
        <v>1014.5</v>
      </c>
      <c r="E26" s="98"/>
      <c r="F26" s="97"/>
      <c r="G26" s="98"/>
      <c r="H26" s="99"/>
      <c r="I26" s="98"/>
      <c r="J26" s="97"/>
      <c r="K26" s="98"/>
      <c r="L26" s="99"/>
      <c r="M26" s="98"/>
      <c r="N26" s="97"/>
      <c r="O26" s="98"/>
      <c r="P26" s="99"/>
      <c r="Q26" s="98"/>
      <c r="R26" s="97"/>
      <c r="S26" s="98"/>
      <c r="T26" s="99"/>
      <c r="U26" s="98"/>
      <c r="V26" s="97"/>
      <c r="W26" s="98"/>
      <c r="X26" s="100"/>
      <c r="Y26" s="101"/>
    </row>
    <row r="27" spans="1:25" ht="14.25" x14ac:dyDescent="0.2">
      <c r="A27" s="128" t="s">
        <v>22</v>
      </c>
      <c r="B27" s="102">
        <v>1.2999999999999999E-3</v>
      </c>
      <c r="C27" s="103">
        <v>0.78200000000000003</v>
      </c>
      <c r="D27" s="104">
        <v>2.7000000000000001E-3</v>
      </c>
      <c r="E27" s="105">
        <v>0.99639999999999995</v>
      </c>
      <c r="F27" s="102"/>
      <c r="G27" s="103"/>
      <c r="H27" s="104"/>
      <c r="I27" s="105"/>
      <c r="J27" s="102"/>
      <c r="K27" s="103"/>
      <c r="L27" s="104"/>
      <c r="M27" s="105"/>
      <c r="N27" s="102"/>
      <c r="O27" s="103"/>
      <c r="P27" s="104"/>
      <c r="Q27" s="105"/>
      <c r="R27" s="102"/>
      <c r="S27" s="103"/>
      <c r="T27" s="104"/>
      <c r="U27" s="105"/>
      <c r="V27" s="102"/>
      <c r="W27" s="103"/>
      <c r="X27" s="106"/>
      <c r="Y27" s="107"/>
    </row>
    <row r="28" spans="1:25" ht="14.25" x14ac:dyDescent="0.2">
      <c r="A28" s="129" t="s">
        <v>23</v>
      </c>
      <c r="B28" s="86">
        <v>-3.5999999999999999E-3</v>
      </c>
      <c r="C28" s="87">
        <v>0.218</v>
      </c>
      <c r="D28" s="88">
        <v>1.09E-2</v>
      </c>
      <c r="E28" s="89">
        <v>3.5999999999999999E-3</v>
      </c>
      <c r="F28" s="86"/>
      <c r="G28" s="87"/>
      <c r="H28" s="88"/>
      <c r="I28" s="89"/>
      <c r="J28" s="86"/>
      <c r="K28" s="87"/>
      <c r="L28" s="88"/>
      <c r="M28" s="89"/>
      <c r="N28" s="86"/>
      <c r="O28" s="87"/>
      <c r="P28" s="88"/>
      <c r="Q28" s="89"/>
      <c r="R28" s="86"/>
      <c r="S28" s="87"/>
      <c r="T28" s="88"/>
      <c r="U28" s="89"/>
      <c r="V28" s="86"/>
      <c r="W28" s="87"/>
      <c r="X28" s="90"/>
      <c r="Y28" s="91"/>
    </row>
    <row r="29" spans="1:25" ht="15" x14ac:dyDescent="0.25">
      <c r="A29" s="130" t="s">
        <v>21</v>
      </c>
      <c r="B29" s="108">
        <f t="shared" ref="B29:H29" si="3">SUM(B27:B28)</f>
        <v>-2.3E-3</v>
      </c>
      <c r="C29" s="93">
        <f t="shared" si="3"/>
        <v>1</v>
      </c>
      <c r="D29" s="94">
        <f t="shared" si="3"/>
        <v>1.3600000000000001E-2</v>
      </c>
      <c r="E29" s="95">
        <f t="shared" si="3"/>
        <v>1</v>
      </c>
      <c r="F29" s="108">
        <f t="shared" si="3"/>
        <v>0</v>
      </c>
      <c r="G29" s="93">
        <f t="shared" si="3"/>
        <v>0</v>
      </c>
      <c r="H29" s="94">
        <f t="shared" si="3"/>
        <v>0</v>
      </c>
      <c r="I29" s="95">
        <v>1</v>
      </c>
      <c r="J29" s="108">
        <f>SUM(J27:J28)</f>
        <v>0</v>
      </c>
      <c r="K29" s="108">
        <f>SUM(K27:K28)</f>
        <v>0</v>
      </c>
      <c r="L29" s="94">
        <f>SUM(L27:L28)</f>
        <v>0</v>
      </c>
      <c r="M29" s="95">
        <f>SUM(M27:M28)</f>
        <v>0</v>
      </c>
      <c r="N29" s="108">
        <f t="shared" ref="N29:S29" si="4">SUM(N27:N28)</f>
        <v>0</v>
      </c>
      <c r="O29" s="108">
        <f t="shared" si="4"/>
        <v>0</v>
      </c>
      <c r="P29" s="94">
        <f t="shared" si="4"/>
        <v>0</v>
      </c>
      <c r="Q29" s="94">
        <f t="shared" si="4"/>
        <v>0</v>
      </c>
      <c r="R29" s="108">
        <f t="shared" si="4"/>
        <v>0</v>
      </c>
      <c r="S29" s="108">
        <f t="shared" si="4"/>
        <v>0</v>
      </c>
      <c r="T29" s="94">
        <f t="shared" ref="T29:Y29" si="5">SUM(T27:T28)</f>
        <v>0</v>
      </c>
      <c r="U29" s="94">
        <f t="shared" si="5"/>
        <v>0</v>
      </c>
      <c r="V29" s="108">
        <f t="shared" si="5"/>
        <v>0</v>
      </c>
      <c r="W29" s="108">
        <f t="shared" si="5"/>
        <v>0</v>
      </c>
      <c r="X29" s="96">
        <f t="shared" si="5"/>
        <v>0</v>
      </c>
      <c r="Y29" s="96">
        <f t="shared" si="5"/>
        <v>0</v>
      </c>
    </row>
    <row r="30" spans="1:25" ht="14.25" x14ac:dyDescent="0.2">
      <c r="A30" s="128" t="s">
        <v>24</v>
      </c>
      <c r="B30" s="102">
        <v>-2.5999999999999999E-3</v>
      </c>
      <c r="C30" s="103">
        <v>0.99379999999999991</v>
      </c>
      <c r="D30" s="104">
        <v>1.4199999999999999E-2</v>
      </c>
      <c r="E30" s="105">
        <v>0.99430000000000007</v>
      </c>
      <c r="F30" s="102"/>
      <c r="G30" s="103"/>
      <c r="H30" s="104"/>
      <c r="I30" s="105"/>
      <c r="J30" s="102"/>
      <c r="K30" s="103"/>
      <c r="L30" s="104"/>
      <c r="M30" s="105"/>
      <c r="N30" s="102"/>
      <c r="O30" s="103"/>
      <c r="P30" s="104"/>
      <c r="Q30" s="105"/>
      <c r="R30" s="102"/>
      <c r="S30" s="103"/>
      <c r="T30" s="104"/>
      <c r="U30" s="105"/>
      <c r="V30" s="102"/>
      <c r="W30" s="103"/>
      <c r="X30" s="106"/>
      <c r="Y30" s="107"/>
    </row>
    <row r="31" spans="1:25" ht="14.25" x14ac:dyDescent="0.2">
      <c r="A31" s="129" t="s">
        <v>25</v>
      </c>
      <c r="B31" s="86">
        <v>2.9999999999999997E-4</v>
      </c>
      <c r="C31" s="87">
        <v>6.1999999999999998E-3</v>
      </c>
      <c r="D31" s="88">
        <v>-5.9999999999999995E-4</v>
      </c>
      <c r="E31" s="89">
        <v>5.6999999999999993E-3</v>
      </c>
      <c r="F31" s="86"/>
      <c r="G31" s="87"/>
      <c r="H31" s="88"/>
      <c r="I31" s="89"/>
      <c r="J31" s="86"/>
      <c r="K31" s="87"/>
      <c r="L31" s="88"/>
      <c r="M31" s="89"/>
      <c r="N31" s="86"/>
      <c r="O31" s="87"/>
      <c r="P31" s="88"/>
      <c r="Q31" s="89"/>
      <c r="R31" s="86"/>
      <c r="S31" s="87"/>
      <c r="T31" s="88"/>
      <c r="U31" s="89"/>
      <c r="V31" s="86"/>
      <c r="W31" s="87"/>
      <c r="X31" s="90"/>
      <c r="Y31" s="91"/>
    </row>
    <row r="32" spans="1:25" ht="15" x14ac:dyDescent="0.25">
      <c r="A32" s="132" t="s">
        <v>21</v>
      </c>
      <c r="B32" s="196">
        <f t="shared" ref="B32:H32" si="6">SUM(B30:B31)</f>
        <v>-2.3E-3</v>
      </c>
      <c r="C32" s="197">
        <f t="shared" si="6"/>
        <v>0.99999999999999989</v>
      </c>
      <c r="D32" s="198">
        <f t="shared" si="6"/>
        <v>1.3599999999999999E-2</v>
      </c>
      <c r="E32" s="199">
        <f t="shared" si="6"/>
        <v>1</v>
      </c>
      <c r="F32" s="196">
        <f t="shared" si="6"/>
        <v>0</v>
      </c>
      <c r="G32" s="197">
        <f t="shared" si="6"/>
        <v>0</v>
      </c>
      <c r="H32" s="198">
        <f t="shared" si="6"/>
        <v>0</v>
      </c>
      <c r="I32" s="199">
        <v>1</v>
      </c>
      <c r="J32" s="196">
        <f>SUM(J30:J31)</f>
        <v>0</v>
      </c>
      <c r="K32" s="196">
        <f>SUM(K30:K31)</f>
        <v>0</v>
      </c>
      <c r="L32" s="198">
        <f>SUM(L30:L31)</f>
        <v>0</v>
      </c>
      <c r="M32" s="199">
        <f>SUM(M30:M31)</f>
        <v>0</v>
      </c>
      <c r="N32" s="196">
        <f t="shared" ref="N32:S32" si="7">SUM(N30:N31)</f>
        <v>0</v>
      </c>
      <c r="O32" s="196">
        <f t="shared" si="7"/>
        <v>0</v>
      </c>
      <c r="P32" s="198">
        <f t="shared" si="7"/>
        <v>0</v>
      </c>
      <c r="Q32" s="198">
        <f t="shared" si="7"/>
        <v>0</v>
      </c>
      <c r="R32" s="196">
        <f t="shared" si="7"/>
        <v>0</v>
      </c>
      <c r="S32" s="196">
        <f t="shared" si="7"/>
        <v>0</v>
      </c>
      <c r="T32" s="198">
        <f t="shared" ref="T32:Y32" si="8">SUM(T30:T31)</f>
        <v>0</v>
      </c>
      <c r="U32" s="198">
        <f t="shared" si="8"/>
        <v>0</v>
      </c>
      <c r="V32" s="196">
        <f t="shared" si="8"/>
        <v>0</v>
      </c>
      <c r="W32" s="196">
        <f t="shared" si="8"/>
        <v>0</v>
      </c>
      <c r="X32" s="200">
        <f t="shared" si="8"/>
        <v>0</v>
      </c>
      <c r="Y32" s="200">
        <f t="shared" si="8"/>
        <v>0</v>
      </c>
    </row>
    <row r="33" spans="1:14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4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14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  <c r="N35" s="72"/>
    </row>
    <row r="36" spans="1:14" ht="14.25" x14ac:dyDescent="0.2">
      <c r="A36" s="128" t="s">
        <v>2</v>
      </c>
      <c r="B36" s="86">
        <f>(1+B6)*(1+D6)-1+0.01%</f>
        <v>3.9945999999991812E-4</v>
      </c>
      <c r="C36" s="87">
        <f>(C6+E6)/2</f>
        <v>0.50609999999999999</v>
      </c>
      <c r="D36" s="88">
        <v>3.9945999999991812E-4</v>
      </c>
      <c r="E36" s="89">
        <v>0.50609999999999999</v>
      </c>
      <c r="F36" s="86">
        <v>3.9945999999991812E-4</v>
      </c>
      <c r="G36" s="87">
        <v>0.50609999999999999</v>
      </c>
      <c r="H36" s="88">
        <v>3.9945999999991812E-4</v>
      </c>
      <c r="I36" s="89">
        <v>0.50609999999999999</v>
      </c>
    </row>
    <row r="37" spans="1:14" ht="14.25" x14ac:dyDescent="0.2">
      <c r="A37" s="129" t="s">
        <v>3</v>
      </c>
      <c r="B37" s="86">
        <f>(1+B7)*(1+D7)-1</f>
        <v>2.5014399999998549E-3</v>
      </c>
      <c r="C37" s="87">
        <f>(C7+E7)/2</f>
        <v>0.13855000000000001</v>
      </c>
      <c r="D37" s="88">
        <v>2.5014399999998549E-3</v>
      </c>
      <c r="E37" s="89">
        <v>0.13855000000000001</v>
      </c>
      <c r="F37" s="86">
        <v>2.5014399999998549E-3</v>
      </c>
      <c r="G37" s="87">
        <v>0.13855000000000001</v>
      </c>
      <c r="H37" s="88">
        <v>2.5014399999998549E-3</v>
      </c>
      <c r="I37" s="89">
        <v>0.13855000000000001</v>
      </c>
      <c r="N37" s="72"/>
    </row>
    <row r="38" spans="1:14" ht="14.25" x14ac:dyDescent="0.2">
      <c r="A38" s="129" t="s">
        <v>4</v>
      </c>
      <c r="B38" s="86">
        <f>(1+B8)*(1+D8)-1</f>
        <v>0</v>
      </c>
      <c r="C38" s="87">
        <f>(C8+E8)/2</f>
        <v>0</v>
      </c>
      <c r="D38" s="88">
        <v>0</v>
      </c>
      <c r="E38" s="89">
        <v>0</v>
      </c>
      <c r="F38" s="86">
        <v>0</v>
      </c>
      <c r="G38" s="87">
        <v>0</v>
      </c>
      <c r="H38" s="88">
        <v>0</v>
      </c>
      <c r="I38" s="89">
        <v>0</v>
      </c>
    </row>
    <row r="39" spans="1:14" ht="14.25" x14ac:dyDescent="0.2">
      <c r="A39" s="129" t="s">
        <v>5</v>
      </c>
      <c r="B39" s="86">
        <f>(1+B9)*(1+D9)-1</f>
        <v>0</v>
      </c>
      <c r="C39" s="87">
        <f>(C9+E9)/2</f>
        <v>0</v>
      </c>
      <c r="D39" s="88">
        <v>0</v>
      </c>
      <c r="E39" s="89">
        <v>0</v>
      </c>
      <c r="F39" s="86">
        <v>0</v>
      </c>
      <c r="G39" s="87">
        <v>0</v>
      </c>
      <c r="H39" s="88">
        <v>0</v>
      </c>
      <c r="I39" s="89">
        <v>0</v>
      </c>
    </row>
    <row r="40" spans="1:14" ht="14.25" x14ac:dyDescent="0.2">
      <c r="A40" s="129" t="s">
        <v>6</v>
      </c>
      <c r="B40" s="86">
        <f>(1+B10)*(1+D10)-1</f>
        <v>1.0001599999998056E-3</v>
      </c>
      <c r="C40" s="87">
        <f>(C10+E10)/2</f>
        <v>9.9349999999999994E-2</v>
      </c>
      <c r="D40" s="88">
        <v>1.0001599999998056E-3</v>
      </c>
      <c r="E40" s="89">
        <v>9.9349999999999994E-2</v>
      </c>
      <c r="F40" s="86">
        <v>1.0001599999998056E-3</v>
      </c>
      <c r="G40" s="87">
        <v>9.9349999999999994E-2</v>
      </c>
      <c r="H40" s="88">
        <v>1.0001599999998056E-3</v>
      </c>
      <c r="I40" s="89">
        <v>9.9349999999999994E-2</v>
      </c>
    </row>
    <row r="41" spans="1:14" ht="14.25" x14ac:dyDescent="0.2">
      <c r="A41" s="129" t="s">
        <v>7</v>
      </c>
      <c r="B41" s="86">
        <f>(1+B11)*(1+D11)-1</f>
        <v>-9.9999999999988987E-5</v>
      </c>
      <c r="C41" s="87">
        <f>(C11+E11)/2</f>
        <v>1.4499999999999999E-3</v>
      </c>
      <c r="D41" s="88">
        <v>-9.9999999999988987E-5</v>
      </c>
      <c r="E41" s="89">
        <v>1.4499999999999999E-3</v>
      </c>
      <c r="F41" s="86">
        <v>-9.9999999999988987E-5</v>
      </c>
      <c r="G41" s="87">
        <v>1.4499999999999999E-3</v>
      </c>
      <c r="H41" s="88">
        <v>-9.9999999999988987E-5</v>
      </c>
      <c r="I41" s="89">
        <v>1.4499999999999999E-3</v>
      </c>
    </row>
    <row r="42" spans="1:14" ht="14.25" x14ac:dyDescent="0.2">
      <c r="A42" s="129" t="s">
        <v>8</v>
      </c>
      <c r="B42" s="86">
        <f>(1+B12)*(1+D12)-1</f>
        <v>1.6001500000000224E-3</v>
      </c>
      <c r="C42" s="87">
        <f>(C12+E12)/2</f>
        <v>5.4850000000000003E-2</v>
      </c>
      <c r="D42" s="88">
        <v>1.6001500000000224E-3</v>
      </c>
      <c r="E42" s="89">
        <v>5.4850000000000003E-2</v>
      </c>
      <c r="F42" s="86">
        <v>1.6001500000000224E-3</v>
      </c>
      <c r="G42" s="87">
        <v>5.4850000000000003E-2</v>
      </c>
      <c r="H42" s="88">
        <v>1.6001500000000224E-3</v>
      </c>
      <c r="I42" s="89">
        <v>5.4850000000000003E-2</v>
      </c>
    </row>
    <row r="43" spans="1:14" ht="14.25" x14ac:dyDescent="0.2">
      <c r="A43" s="129" t="s">
        <v>60</v>
      </c>
      <c r="B43" s="86">
        <f>(1+B13)*(1+D13)-1</f>
        <v>6.0379000000001515E-3</v>
      </c>
      <c r="C43" s="87">
        <f>(C13+E13)/2</f>
        <v>0.19265000000000002</v>
      </c>
      <c r="D43" s="88">
        <v>6.0379000000001515E-3</v>
      </c>
      <c r="E43" s="89">
        <v>0.19265000000000002</v>
      </c>
      <c r="F43" s="86">
        <v>6.0379000000001515E-3</v>
      </c>
      <c r="G43" s="87">
        <v>0.19265000000000002</v>
      </c>
      <c r="H43" s="88">
        <v>6.0379000000001515E-3</v>
      </c>
      <c r="I43" s="89">
        <v>0.19265000000000002</v>
      </c>
    </row>
    <row r="44" spans="1:14" ht="14.25" x14ac:dyDescent="0.2">
      <c r="A44" s="129" t="s">
        <v>10</v>
      </c>
      <c r="B44" s="86">
        <f>(1+B14)*(1+D14)-1</f>
        <v>0</v>
      </c>
      <c r="C44" s="87">
        <f>(C14+E14)/2</f>
        <v>2.5500000000000002E-3</v>
      </c>
      <c r="D44" s="88">
        <v>0</v>
      </c>
      <c r="E44" s="89">
        <v>2.5500000000000002E-3</v>
      </c>
      <c r="F44" s="86">
        <v>0</v>
      </c>
      <c r="G44" s="87">
        <v>2.5500000000000002E-3</v>
      </c>
      <c r="H44" s="88">
        <v>0</v>
      </c>
      <c r="I44" s="89">
        <v>2.5500000000000002E-3</v>
      </c>
    </row>
    <row r="45" spans="1:14" ht="14.25" x14ac:dyDescent="0.2">
      <c r="A45" s="129" t="s">
        <v>11</v>
      </c>
      <c r="B45" s="86">
        <f>(1+B15)*(1+D15)-1</f>
        <v>0</v>
      </c>
      <c r="C45" s="87">
        <f>(C15+E15)/2</f>
        <v>0</v>
      </c>
      <c r="D45" s="88">
        <v>0</v>
      </c>
      <c r="E45" s="89">
        <v>0</v>
      </c>
      <c r="F45" s="86">
        <v>0</v>
      </c>
      <c r="G45" s="87">
        <v>0</v>
      </c>
      <c r="H45" s="88">
        <v>0</v>
      </c>
      <c r="I45" s="89">
        <v>0</v>
      </c>
    </row>
    <row r="46" spans="1:14" ht="14.25" x14ac:dyDescent="0.2">
      <c r="A46" s="129" t="s">
        <v>12</v>
      </c>
      <c r="B46" s="86">
        <f>(1+B16)*(1+D16)-1</f>
        <v>0</v>
      </c>
      <c r="C46" s="87">
        <f>(C16+E16)/2</f>
        <v>0</v>
      </c>
      <c r="D46" s="88">
        <v>0</v>
      </c>
      <c r="E46" s="89">
        <v>0</v>
      </c>
      <c r="F46" s="86">
        <v>0</v>
      </c>
      <c r="G46" s="87">
        <v>0</v>
      </c>
      <c r="H46" s="88">
        <v>0</v>
      </c>
      <c r="I46" s="89">
        <v>0</v>
      </c>
    </row>
    <row r="47" spans="1:14" ht="14.25" x14ac:dyDescent="0.2">
      <c r="A47" s="129" t="s">
        <v>13</v>
      </c>
      <c r="B47" s="86">
        <f>(1+B17)*(1+D17)-1</f>
        <v>-3.600000001435788E-7</v>
      </c>
      <c r="C47" s="87">
        <f>(C17+E17)/2</f>
        <v>5.5000000000000003E-4</v>
      </c>
      <c r="D47" s="88">
        <v>-3.600000001435788E-7</v>
      </c>
      <c r="E47" s="89">
        <v>5.5000000000000003E-4</v>
      </c>
      <c r="F47" s="86">
        <v>-3.600000001435788E-7</v>
      </c>
      <c r="G47" s="87">
        <v>5.5000000000000003E-4</v>
      </c>
      <c r="H47" s="88">
        <v>-3.600000001435788E-7</v>
      </c>
      <c r="I47" s="89">
        <v>5.5000000000000003E-4</v>
      </c>
    </row>
    <row r="48" spans="1:14" ht="14.25" x14ac:dyDescent="0.2">
      <c r="A48" s="129" t="s">
        <v>14</v>
      </c>
      <c r="B48" s="86">
        <f>(1+B18)*(1+D18)-1</f>
        <v>0</v>
      </c>
      <c r="C48" s="87">
        <f>(C18+E18)/2</f>
        <v>0</v>
      </c>
      <c r="D48" s="88">
        <v>0</v>
      </c>
      <c r="E48" s="89">
        <v>0</v>
      </c>
      <c r="F48" s="86">
        <v>0</v>
      </c>
      <c r="G48" s="87">
        <v>0</v>
      </c>
      <c r="H48" s="88">
        <v>0</v>
      </c>
      <c r="I48" s="89">
        <v>0</v>
      </c>
    </row>
    <row r="49" spans="1:9" ht="14.25" x14ac:dyDescent="0.2">
      <c r="A49" s="129" t="s">
        <v>15</v>
      </c>
      <c r="B49" s="86">
        <f>(1+B19)*(1+D19)-1</f>
        <v>0</v>
      </c>
      <c r="C49" s="87">
        <f>(C19+E19)/2</f>
        <v>0</v>
      </c>
      <c r="D49" s="88">
        <v>0</v>
      </c>
      <c r="E49" s="89">
        <v>0</v>
      </c>
      <c r="F49" s="86">
        <v>0</v>
      </c>
      <c r="G49" s="87">
        <v>0</v>
      </c>
      <c r="H49" s="88">
        <v>0</v>
      </c>
      <c r="I49" s="89">
        <v>0</v>
      </c>
    </row>
    <row r="50" spans="1:9" ht="14.25" x14ac:dyDescent="0.2">
      <c r="A50" s="129" t="s">
        <v>16</v>
      </c>
      <c r="B50" s="86">
        <f>(1+B20)*(1+D20)-1</f>
        <v>-9.9999999999988987E-5</v>
      </c>
      <c r="C50" s="87">
        <f>(C20+E20)/2</f>
        <v>3.9500000000000004E-3</v>
      </c>
      <c r="D50" s="88">
        <v>-9.9999999999988987E-5</v>
      </c>
      <c r="E50" s="89">
        <v>3.9500000000000004E-3</v>
      </c>
      <c r="F50" s="86">
        <v>-9.9999999999988987E-5</v>
      </c>
      <c r="G50" s="87">
        <v>3.9500000000000004E-3</v>
      </c>
      <c r="H50" s="88">
        <v>-9.9999999999988987E-5</v>
      </c>
      <c r="I50" s="89">
        <v>3.9500000000000004E-3</v>
      </c>
    </row>
    <row r="51" spans="1:9" ht="14.25" x14ac:dyDescent="0.2">
      <c r="A51" s="129" t="s">
        <v>17</v>
      </c>
      <c r="B51" s="86">
        <f>(1+B21)*(1+D21)-1</f>
        <v>0</v>
      </c>
      <c r="C51" s="87">
        <f>(C21+E21)/2</f>
        <v>0</v>
      </c>
      <c r="D51" s="88">
        <v>0</v>
      </c>
      <c r="E51" s="89">
        <v>0</v>
      </c>
      <c r="F51" s="86">
        <v>0</v>
      </c>
      <c r="G51" s="87">
        <v>0</v>
      </c>
      <c r="H51" s="88">
        <v>0</v>
      </c>
      <c r="I51" s="89">
        <v>0</v>
      </c>
    </row>
    <row r="52" spans="1:9" ht="14.25" x14ac:dyDescent="0.2">
      <c r="A52" s="129" t="s">
        <v>18</v>
      </c>
      <c r="B52" s="86">
        <f>(1+B22)*(1+D22)-1</f>
        <v>0</v>
      </c>
      <c r="C52" s="87">
        <f>(C22+E22)/2</f>
        <v>0</v>
      </c>
      <c r="D52" s="88">
        <v>0</v>
      </c>
      <c r="E52" s="89">
        <v>0</v>
      </c>
      <c r="F52" s="86">
        <v>0</v>
      </c>
      <c r="G52" s="87">
        <v>0</v>
      </c>
      <c r="H52" s="88">
        <v>0</v>
      </c>
      <c r="I52" s="89">
        <v>0</v>
      </c>
    </row>
    <row r="53" spans="1:9" ht="14.25" x14ac:dyDescent="0.2">
      <c r="A53" s="129" t="s">
        <v>19</v>
      </c>
      <c r="B53" s="86">
        <f>(1+B23)*(1+D23)-1</f>
        <v>0</v>
      </c>
      <c r="C53" s="87">
        <f>(C23+E23)/2</f>
        <v>0</v>
      </c>
      <c r="D53" s="88">
        <v>0</v>
      </c>
      <c r="E53" s="89">
        <v>0</v>
      </c>
      <c r="F53" s="86">
        <v>0</v>
      </c>
      <c r="G53" s="87">
        <v>0</v>
      </c>
      <c r="H53" s="88">
        <v>0</v>
      </c>
      <c r="I53" s="89">
        <v>0</v>
      </c>
    </row>
    <row r="54" spans="1:9" ht="14.25" x14ac:dyDescent="0.2">
      <c r="A54" s="129" t="s">
        <v>20</v>
      </c>
      <c r="B54" s="86">
        <f>(1+B24)*(1+D24)-1</f>
        <v>0</v>
      </c>
      <c r="C54" s="87">
        <f>(C24+E24)/2</f>
        <v>0</v>
      </c>
      <c r="D54" s="88">
        <v>0</v>
      </c>
      <c r="E54" s="89">
        <v>0</v>
      </c>
      <c r="F54" s="86">
        <v>0</v>
      </c>
      <c r="G54" s="87">
        <v>0</v>
      </c>
      <c r="H54" s="88">
        <v>0</v>
      </c>
      <c r="I54" s="89">
        <v>0</v>
      </c>
    </row>
    <row r="55" spans="1:9" ht="15" x14ac:dyDescent="0.25">
      <c r="A55" s="130" t="s">
        <v>21</v>
      </c>
      <c r="B55" s="92">
        <f>(1+B25)*(1+D25)-1</f>
        <v>1.1268720000000121E-2</v>
      </c>
      <c r="C55" s="93">
        <f>SUM(C36:C54)</f>
        <v>1</v>
      </c>
      <c r="D55" s="94">
        <f t="shared" ref="D55:I55" si="9">SUM(D36:D54)</f>
        <v>1.133874999999963E-2</v>
      </c>
      <c r="E55" s="95">
        <f t="shared" si="9"/>
        <v>1</v>
      </c>
      <c r="F55" s="108">
        <f t="shared" si="9"/>
        <v>1.133874999999963E-2</v>
      </c>
      <c r="G55" s="93">
        <f t="shared" si="9"/>
        <v>1</v>
      </c>
      <c r="H55" s="95">
        <f t="shared" si="9"/>
        <v>1.133874999999963E-2</v>
      </c>
      <c r="I55" s="95">
        <f t="shared" si="9"/>
        <v>1</v>
      </c>
    </row>
    <row r="56" spans="1:9" ht="15" x14ac:dyDescent="0.25">
      <c r="A56" s="131" t="s">
        <v>28</v>
      </c>
      <c r="B56" s="97">
        <v>869.69792788266955</v>
      </c>
      <c r="C56" s="98"/>
      <c r="D56" s="99">
        <v>869.69792788266955</v>
      </c>
      <c r="E56" s="98"/>
      <c r="F56" s="97">
        <v>869.69792788266955</v>
      </c>
      <c r="G56" s="98"/>
      <c r="H56" s="99">
        <v>869.69792788266955</v>
      </c>
      <c r="I56" s="98"/>
    </row>
    <row r="57" spans="1:9" ht="14.25" x14ac:dyDescent="0.2">
      <c r="A57" s="128" t="s">
        <v>22</v>
      </c>
      <c r="B57" s="109">
        <f>(1+B27)*(1+D27)-1</f>
        <v>4.0035099999999879E-3</v>
      </c>
      <c r="C57" s="110">
        <f>(C27+E27)/2</f>
        <v>0.88919999999999999</v>
      </c>
      <c r="D57" s="104">
        <v>4.0035099999999879E-3</v>
      </c>
      <c r="E57" s="105">
        <v>0.88919999999999999</v>
      </c>
      <c r="F57" s="102">
        <v>4.0035099999999879E-3</v>
      </c>
      <c r="G57" s="103">
        <v>0.88919999999999999</v>
      </c>
      <c r="H57" s="104">
        <v>4.0035099999999879E-3</v>
      </c>
      <c r="I57" s="105">
        <v>0.88919999999999999</v>
      </c>
    </row>
    <row r="58" spans="1:9" ht="14.25" x14ac:dyDescent="0.2">
      <c r="A58" s="129" t="s">
        <v>23</v>
      </c>
      <c r="B58" s="86">
        <f>(1+B28)*(1+D28)-1</f>
        <v>7.2607599999998662E-3</v>
      </c>
      <c r="C58" s="87">
        <f>(C28+E28)/2</f>
        <v>0.1108</v>
      </c>
      <c r="D58" s="88">
        <v>7.2607599999998662E-3</v>
      </c>
      <c r="E58" s="89">
        <v>0.1108</v>
      </c>
      <c r="F58" s="86">
        <v>7.2607599999998662E-3</v>
      </c>
      <c r="G58" s="87">
        <v>0.1108</v>
      </c>
      <c r="H58" s="88">
        <v>7.2607599999998662E-3</v>
      </c>
      <c r="I58" s="89">
        <v>0.1108</v>
      </c>
    </row>
    <row r="59" spans="1:9" ht="15" x14ac:dyDescent="0.25">
      <c r="A59" s="130" t="s">
        <v>21</v>
      </c>
      <c r="B59" s="108">
        <f t="shared" ref="B59:I59" si="10">SUM(B57:B58)</f>
        <v>1.1264269999999854E-2</v>
      </c>
      <c r="C59" s="93">
        <f t="shared" si="10"/>
        <v>1</v>
      </c>
      <c r="D59" s="94">
        <f t="shared" si="10"/>
        <v>1.1264269999999854E-2</v>
      </c>
      <c r="E59" s="94">
        <f t="shared" si="10"/>
        <v>1</v>
      </c>
      <c r="F59" s="108">
        <f t="shared" si="10"/>
        <v>1.1264269999999854E-2</v>
      </c>
      <c r="G59" s="93">
        <f t="shared" si="10"/>
        <v>1</v>
      </c>
      <c r="H59" s="94">
        <f t="shared" si="10"/>
        <v>1.1264269999999854E-2</v>
      </c>
      <c r="I59" s="94">
        <f t="shared" si="10"/>
        <v>1</v>
      </c>
    </row>
    <row r="60" spans="1:9" ht="14.25" x14ac:dyDescent="0.2">
      <c r="A60" s="128" t="s">
        <v>24</v>
      </c>
      <c r="B60" s="109">
        <f>(1+B30)*(1+D30)-1</f>
        <v>1.1563079999999948E-2</v>
      </c>
      <c r="C60" s="110">
        <f>(C30+E30)/2</f>
        <v>0.99404999999999999</v>
      </c>
      <c r="D60" s="104">
        <v>1.1563079999999948E-2</v>
      </c>
      <c r="E60" s="105">
        <v>0.99404999999999999</v>
      </c>
      <c r="F60" s="102">
        <v>1.1563079999999948E-2</v>
      </c>
      <c r="G60" s="103">
        <v>0.99404999999999999</v>
      </c>
      <c r="H60" s="104">
        <v>1.1563079999999948E-2</v>
      </c>
      <c r="I60" s="105">
        <v>0.99404999999999999</v>
      </c>
    </row>
    <row r="61" spans="1:9" ht="14.25" x14ac:dyDescent="0.2">
      <c r="A61" s="129" t="s">
        <v>25</v>
      </c>
      <c r="B61" s="86">
        <f>(1+B31)*(1+D31)-1</f>
        <v>-3.0018000000009426E-4</v>
      </c>
      <c r="C61" s="87">
        <f>(C31+E31)/2</f>
        <v>5.9499999999999996E-3</v>
      </c>
      <c r="D61" s="88">
        <v>-3.0018000000009426E-4</v>
      </c>
      <c r="E61" s="89">
        <v>5.9499999999999996E-3</v>
      </c>
      <c r="F61" s="86">
        <v>-3.0018000000009426E-4</v>
      </c>
      <c r="G61" s="87">
        <v>5.9499999999999996E-3</v>
      </c>
      <c r="H61" s="88">
        <v>-3.0018000000009426E-4</v>
      </c>
      <c r="I61" s="89">
        <v>5.9499999999999996E-3</v>
      </c>
    </row>
    <row r="62" spans="1:9" ht="15" x14ac:dyDescent="0.25">
      <c r="A62" s="132" t="s">
        <v>21</v>
      </c>
      <c r="B62" s="196">
        <f t="shared" ref="B62:I62" si="11">SUM(B60:B61)</f>
        <v>1.1262899999999854E-2</v>
      </c>
      <c r="C62" s="197">
        <f t="shared" si="11"/>
        <v>1</v>
      </c>
      <c r="D62" s="198">
        <f t="shared" si="11"/>
        <v>1.1262899999999854E-2</v>
      </c>
      <c r="E62" s="198">
        <f t="shared" si="11"/>
        <v>1</v>
      </c>
      <c r="F62" s="196">
        <f t="shared" si="11"/>
        <v>1.1262899999999854E-2</v>
      </c>
      <c r="G62" s="197">
        <f t="shared" si="11"/>
        <v>1</v>
      </c>
      <c r="H62" s="198">
        <f t="shared" si="11"/>
        <v>1.1262899999999854E-2</v>
      </c>
      <c r="I62" s="198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topLeftCell="A25" zoomScaleNormal="100" workbookViewId="0">
      <selection activeCell="A5" sqref="A5"/>
    </sheetView>
  </sheetViews>
  <sheetFormatPr defaultColWidth="0" defaultRowHeight="12.75" zeroHeight="1" x14ac:dyDescent="0.2"/>
  <cols>
    <col min="1" max="1" width="55.85546875" customWidth="1"/>
    <col min="2" max="2" width="17.85546875" customWidth="1"/>
    <col min="3" max="3" width="17" customWidth="1"/>
    <col min="4" max="4" width="16.5703125" customWidth="1"/>
    <col min="5" max="5" width="17.28515625" customWidth="1"/>
    <col min="6" max="6" width="21.140625" customWidth="1"/>
    <col min="7" max="7" width="21.28515625" customWidth="1"/>
    <col min="8" max="8" width="19.5703125" customWidth="1"/>
    <col min="9" max="9" width="19.855468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68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84" t="s">
        <v>90</v>
      </c>
      <c r="U3" s="184" t="s">
        <v>91</v>
      </c>
      <c r="V3" s="184" t="s">
        <v>92</v>
      </c>
      <c r="W3" s="184" t="s">
        <v>93</v>
      </c>
      <c r="X3" s="184" t="s">
        <v>94</v>
      </c>
      <c r="Y3" s="184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84">
        <v>44105</v>
      </c>
      <c r="U4" s="184">
        <v>44105</v>
      </c>
      <c r="V4" s="184">
        <v>44136</v>
      </c>
      <c r="W4" s="184">
        <v>44136</v>
      </c>
      <c r="X4" s="184">
        <v>44166</v>
      </c>
      <c r="Y4" s="184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86">
        <v>-2.0000000000000001E-4</v>
      </c>
      <c r="C6" s="87">
        <v>8.9499999999999996E-2</v>
      </c>
      <c r="D6" s="88">
        <v>-2.0000000000000001E-4</v>
      </c>
      <c r="E6" s="89">
        <v>0.99219999999999997</v>
      </c>
      <c r="F6" s="86"/>
      <c r="G6" s="87"/>
      <c r="H6" s="88"/>
      <c r="I6" s="89"/>
      <c r="J6" s="86"/>
      <c r="K6" s="87"/>
      <c r="L6" s="88"/>
      <c r="M6" s="89"/>
      <c r="N6" s="86"/>
      <c r="O6" s="87"/>
      <c r="P6" s="88"/>
      <c r="Q6" s="89"/>
      <c r="R6" s="86"/>
      <c r="S6" s="87"/>
      <c r="T6" s="88"/>
      <c r="U6" s="89"/>
      <c r="V6" s="86"/>
      <c r="W6" s="87"/>
      <c r="X6" s="90"/>
      <c r="Y6" s="91"/>
    </row>
    <row r="7" spans="1:25" ht="14.25" x14ac:dyDescent="0.2">
      <c r="A7" s="129" t="s">
        <v>3</v>
      </c>
      <c r="B7" s="86">
        <v>2.3999999999999998E-3</v>
      </c>
      <c r="C7" s="87">
        <v>0.8992</v>
      </c>
      <c r="D7" s="88">
        <v>3.7000000000000002E-3</v>
      </c>
      <c r="E7" s="89">
        <v>0</v>
      </c>
      <c r="F7" s="86"/>
      <c r="G7" s="87"/>
      <c r="H7" s="88"/>
      <c r="I7" s="89"/>
      <c r="J7" s="86"/>
      <c r="K7" s="87"/>
      <c r="L7" s="88"/>
      <c r="M7" s="89"/>
      <c r="N7" s="86"/>
      <c r="O7" s="87"/>
      <c r="P7" s="88"/>
      <c r="Q7" s="89"/>
      <c r="R7" s="86"/>
      <c r="S7" s="87"/>
      <c r="T7" s="88"/>
      <c r="U7" s="89"/>
      <c r="V7" s="86"/>
      <c r="W7" s="87"/>
      <c r="X7" s="90"/>
      <c r="Y7" s="91"/>
    </row>
    <row r="8" spans="1:25" ht="14.25" x14ac:dyDescent="0.2">
      <c r="A8" s="129" t="s">
        <v>4</v>
      </c>
      <c r="B8" s="86">
        <v>0</v>
      </c>
      <c r="C8" s="87">
        <v>0</v>
      </c>
      <c r="D8" s="88">
        <v>0</v>
      </c>
      <c r="E8" s="89">
        <v>0</v>
      </c>
      <c r="F8" s="86"/>
      <c r="G8" s="87"/>
      <c r="H8" s="88"/>
      <c r="I8" s="89"/>
      <c r="J8" s="86"/>
      <c r="K8" s="87"/>
      <c r="L8" s="88"/>
      <c r="M8" s="89"/>
      <c r="N8" s="86"/>
      <c r="O8" s="87"/>
      <c r="P8" s="88"/>
      <c r="Q8" s="89"/>
      <c r="R8" s="86"/>
      <c r="S8" s="87"/>
      <c r="T8" s="88"/>
      <c r="U8" s="89"/>
      <c r="V8" s="86"/>
      <c r="W8" s="87"/>
      <c r="X8" s="90"/>
      <c r="Y8" s="91"/>
    </row>
    <row r="9" spans="1:25" ht="14.25" x14ac:dyDescent="0.2">
      <c r="A9" s="129" t="s">
        <v>5</v>
      </c>
      <c r="B9" s="86">
        <v>0</v>
      </c>
      <c r="C9" s="87">
        <v>0</v>
      </c>
      <c r="D9" s="88">
        <v>0</v>
      </c>
      <c r="E9" s="89">
        <v>0</v>
      </c>
      <c r="F9" s="86"/>
      <c r="G9" s="87"/>
      <c r="H9" s="88"/>
      <c r="I9" s="89"/>
      <c r="J9" s="86"/>
      <c r="K9" s="87"/>
      <c r="L9" s="88"/>
      <c r="M9" s="89"/>
      <c r="N9" s="86"/>
      <c r="O9" s="87"/>
      <c r="P9" s="88"/>
      <c r="Q9" s="89"/>
      <c r="R9" s="86"/>
      <c r="S9" s="87"/>
      <c r="T9" s="88"/>
      <c r="U9" s="89"/>
      <c r="V9" s="86"/>
      <c r="W9" s="87"/>
      <c r="X9" s="90"/>
      <c r="Y9" s="91"/>
    </row>
    <row r="10" spans="1:25" ht="14.25" x14ac:dyDescent="0.2">
      <c r="A10" s="129" t="s">
        <v>6</v>
      </c>
      <c r="B10" s="86">
        <v>1.1999999999999999E-3</v>
      </c>
      <c r="C10" s="87">
        <v>6.3E-3</v>
      </c>
      <c r="D10" s="88">
        <v>2.0000000000000001E-4</v>
      </c>
      <c r="E10" s="89">
        <v>2.3999999999999998E-3</v>
      </c>
      <c r="F10" s="86"/>
      <c r="G10" s="87"/>
      <c r="H10" s="88"/>
      <c r="I10" s="89"/>
      <c r="J10" s="86"/>
      <c r="K10" s="87"/>
      <c r="L10" s="88"/>
      <c r="M10" s="89"/>
      <c r="N10" s="86"/>
      <c r="O10" s="87"/>
      <c r="P10" s="88"/>
      <c r="Q10" s="89"/>
      <c r="R10" s="86"/>
      <c r="S10" s="87"/>
      <c r="T10" s="88"/>
      <c r="U10" s="89"/>
      <c r="V10" s="86"/>
      <c r="W10" s="87"/>
      <c r="X10" s="90"/>
      <c r="Y10" s="91"/>
    </row>
    <row r="11" spans="1:25" ht="14.25" x14ac:dyDescent="0.2">
      <c r="A11" s="129" t="s">
        <v>7</v>
      </c>
      <c r="B11" s="86">
        <v>-1E-4</v>
      </c>
      <c r="C11" s="87">
        <v>8.0000000000000004E-4</v>
      </c>
      <c r="D11" s="88">
        <v>0</v>
      </c>
      <c r="E11" s="89">
        <v>0</v>
      </c>
      <c r="F11" s="86"/>
      <c r="G11" s="87"/>
      <c r="H11" s="88"/>
      <c r="I11" s="89"/>
      <c r="J11" s="86"/>
      <c r="K11" s="87"/>
      <c r="L11" s="88"/>
      <c r="M11" s="89"/>
      <c r="N11" s="86"/>
      <c r="O11" s="87"/>
      <c r="P11" s="88"/>
      <c r="Q11" s="89"/>
      <c r="R11" s="86"/>
      <c r="S11" s="87"/>
      <c r="T11" s="88"/>
      <c r="U11" s="89"/>
      <c r="V11" s="86"/>
      <c r="W11" s="87"/>
      <c r="X11" s="90"/>
      <c r="Y11" s="91"/>
    </row>
    <row r="12" spans="1:25" ht="14.25" x14ac:dyDescent="0.2">
      <c r="A12" s="129" t="s">
        <v>8</v>
      </c>
      <c r="B12" s="86">
        <v>0</v>
      </c>
      <c r="C12" s="87">
        <v>0</v>
      </c>
      <c r="D12" s="88">
        <v>0</v>
      </c>
      <c r="E12" s="89">
        <v>0</v>
      </c>
      <c r="F12" s="86"/>
      <c r="G12" s="87"/>
      <c r="H12" s="88"/>
      <c r="I12" s="89"/>
      <c r="J12" s="86"/>
      <c r="K12" s="87"/>
      <c r="L12" s="88"/>
      <c r="M12" s="89"/>
      <c r="N12" s="86"/>
      <c r="O12" s="87"/>
      <c r="P12" s="88"/>
      <c r="Q12" s="89"/>
      <c r="R12" s="86"/>
      <c r="S12" s="87"/>
      <c r="T12" s="88"/>
      <c r="U12" s="89"/>
      <c r="V12" s="86"/>
      <c r="W12" s="87"/>
      <c r="X12" s="90"/>
      <c r="Y12" s="91"/>
    </row>
    <row r="13" spans="1:25" ht="14.25" x14ac:dyDescent="0.2">
      <c r="A13" s="129" t="s">
        <v>60</v>
      </c>
      <c r="B13" s="86">
        <v>0</v>
      </c>
      <c r="C13" s="87">
        <v>0</v>
      </c>
      <c r="D13" s="88">
        <v>0</v>
      </c>
      <c r="E13" s="89">
        <v>0</v>
      </c>
      <c r="F13" s="86"/>
      <c r="G13" s="87"/>
      <c r="H13" s="88"/>
      <c r="I13" s="89"/>
      <c r="J13" s="86"/>
      <c r="K13" s="87"/>
      <c r="L13" s="88"/>
      <c r="M13" s="89"/>
      <c r="N13" s="86"/>
      <c r="O13" s="87"/>
      <c r="P13" s="88"/>
      <c r="Q13" s="89"/>
      <c r="R13" s="86"/>
      <c r="S13" s="87"/>
      <c r="T13" s="88"/>
      <c r="U13" s="89"/>
      <c r="V13" s="86"/>
      <c r="W13" s="87"/>
      <c r="X13" s="90"/>
      <c r="Y13" s="91"/>
    </row>
    <row r="14" spans="1:25" ht="14.25" x14ac:dyDescent="0.2">
      <c r="A14" s="129" t="s">
        <v>10</v>
      </c>
      <c r="B14" s="86">
        <v>0</v>
      </c>
      <c r="C14" s="87">
        <v>0</v>
      </c>
      <c r="D14" s="88">
        <v>0</v>
      </c>
      <c r="E14" s="89">
        <v>0</v>
      </c>
      <c r="F14" s="86"/>
      <c r="G14" s="87"/>
      <c r="H14" s="88"/>
      <c r="I14" s="89"/>
      <c r="J14" s="86"/>
      <c r="K14" s="87"/>
      <c r="L14" s="88"/>
      <c r="M14" s="89"/>
      <c r="N14" s="86"/>
      <c r="O14" s="87"/>
      <c r="P14" s="88"/>
      <c r="Q14" s="89"/>
      <c r="R14" s="86"/>
      <c r="S14" s="87"/>
      <c r="T14" s="88"/>
      <c r="U14" s="89"/>
      <c r="V14" s="86"/>
      <c r="W14" s="87"/>
      <c r="X14" s="90"/>
      <c r="Y14" s="91"/>
    </row>
    <row r="15" spans="1:25" ht="14.25" x14ac:dyDescent="0.2">
      <c r="A15" s="129" t="s">
        <v>11</v>
      </c>
      <c r="B15" s="86">
        <v>0</v>
      </c>
      <c r="C15" s="87">
        <v>0</v>
      </c>
      <c r="D15" s="88">
        <v>0</v>
      </c>
      <c r="E15" s="89">
        <v>0</v>
      </c>
      <c r="F15" s="86"/>
      <c r="G15" s="87"/>
      <c r="H15" s="88"/>
      <c r="I15" s="89"/>
      <c r="J15" s="86"/>
      <c r="K15" s="87"/>
      <c r="L15" s="88"/>
      <c r="M15" s="89"/>
      <c r="N15" s="86"/>
      <c r="O15" s="87"/>
      <c r="P15" s="88"/>
      <c r="Q15" s="89"/>
      <c r="R15" s="86"/>
      <c r="S15" s="87"/>
      <c r="T15" s="88"/>
      <c r="U15" s="89"/>
      <c r="V15" s="86"/>
      <c r="W15" s="87"/>
      <c r="X15" s="90"/>
      <c r="Y15" s="91"/>
    </row>
    <row r="16" spans="1:25" ht="14.25" x14ac:dyDescent="0.2">
      <c r="A16" s="129" t="s">
        <v>12</v>
      </c>
      <c r="B16" s="86">
        <v>0</v>
      </c>
      <c r="C16" s="87">
        <v>0</v>
      </c>
      <c r="D16" s="88">
        <v>0</v>
      </c>
      <c r="E16" s="89">
        <v>0</v>
      </c>
      <c r="F16" s="86"/>
      <c r="G16" s="87"/>
      <c r="H16" s="88"/>
      <c r="I16" s="89"/>
      <c r="J16" s="86"/>
      <c r="K16" s="87"/>
      <c r="L16" s="88"/>
      <c r="M16" s="89"/>
      <c r="N16" s="86"/>
      <c r="O16" s="87"/>
      <c r="P16" s="88"/>
      <c r="Q16" s="89"/>
      <c r="R16" s="86"/>
      <c r="S16" s="87"/>
      <c r="T16" s="88"/>
      <c r="U16" s="89"/>
      <c r="V16" s="86"/>
      <c r="W16" s="87"/>
      <c r="X16" s="90"/>
      <c r="Y16" s="91"/>
    </row>
    <row r="17" spans="1:25" ht="14.25" x14ac:dyDescent="0.2">
      <c r="A17" s="129" t="s">
        <v>13</v>
      </c>
      <c r="B17" s="86">
        <v>0</v>
      </c>
      <c r="C17" s="87">
        <v>0</v>
      </c>
      <c r="D17" s="88">
        <v>0</v>
      </c>
      <c r="E17" s="89">
        <v>0</v>
      </c>
      <c r="F17" s="86"/>
      <c r="G17" s="87"/>
      <c r="H17" s="88"/>
      <c r="I17" s="89"/>
      <c r="J17" s="86"/>
      <c r="K17" s="87"/>
      <c r="L17" s="88"/>
      <c r="M17" s="89"/>
      <c r="N17" s="86"/>
      <c r="O17" s="87"/>
      <c r="P17" s="88"/>
      <c r="Q17" s="89"/>
      <c r="R17" s="86"/>
      <c r="S17" s="87"/>
      <c r="T17" s="88"/>
      <c r="U17" s="89"/>
      <c r="V17" s="86"/>
      <c r="W17" s="87"/>
      <c r="X17" s="90"/>
      <c r="Y17" s="91"/>
    </row>
    <row r="18" spans="1:25" ht="14.25" x14ac:dyDescent="0.2">
      <c r="A18" s="129" t="s">
        <v>14</v>
      </c>
      <c r="B18" s="86">
        <v>0</v>
      </c>
      <c r="C18" s="87">
        <v>0</v>
      </c>
      <c r="D18" s="88">
        <v>0</v>
      </c>
      <c r="E18" s="89">
        <v>0</v>
      </c>
      <c r="F18" s="86"/>
      <c r="G18" s="87"/>
      <c r="H18" s="88"/>
      <c r="I18" s="89"/>
      <c r="J18" s="86"/>
      <c r="K18" s="87"/>
      <c r="L18" s="88"/>
      <c r="M18" s="89"/>
      <c r="N18" s="86"/>
      <c r="O18" s="87"/>
      <c r="P18" s="88"/>
      <c r="Q18" s="89"/>
      <c r="R18" s="86"/>
      <c r="S18" s="87"/>
      <c r="T18" s="88"/>
      <c r="U18" s="89"/>
      <c r="V18" s="86"/>
      <c r="W18" s="87"/>
      <c r="X18" s="90"/>
      <c r="Y18" s="91"/>
    </row>
    <row r="19" spans="1:25" ht="14.25" x14ac:dyDescent="0.2">
      <c r="A19" s="129" t="s">
        <v>15</v>
      </c>
      <c r="B19" s="86">
        <v>0</v>
      </c>
      <c r="C19" s="87">
        <v>0</v>
      </c>
      <c r="D19" s="88">
        <v>0</v>
      </c>
      <c r="E19" s="89">
        <v>0</v>
      </c>
      <c r="F19" s="86"/>
      <c r="G19" s="87"/>
      <c r="H19" s="88"/>
      <c r="I19" s="89"/>
      <c r="J19" s="86"/>
      <c r="K19" s="87"/>
      <c r="L19" s="88"/>
      <c r="M19" s="89"/>
      <c r="N19" s="86"/>
      <c r="O19" s="87"/>
      <c r="P19" s="88"/>
      <c r="Q19" s="89"/>
      <c r="R19" s="86"/>
      <c r="S19" s="87"/>
      <c r="T19" s="88"/>
      <c r="U19" s="89"/>
      <c r="V19" s="86"/>
      <c r="W19" s="87"/>
      <c r="X19" s="90"/>
      <c r="Y19" s="91"/>
    </row>
    <row r="20" spans="1:25" ht="14.25" x14ac:dyDescent="0.2">
      <c r="A20" s="129" t="s">
        <v>16</v>
      </c>
      <c r="B20" s="86">
        <v>-1E-4</v>
      </c>
      <c r="C20" s="87">
        <v>4.1999999999999997E-3</v>
      </c>
      <c r="D20" s="88">
        <v>-1E-4</v>
      </c>
      <c r="E20" s="89">
        <v>5.4000000000000003E-3</v>
      </c>
      <c r="F20" s="86"/>
      <c r="G20" s="87"/>
      <c r="H20" s="88"/>
      <c r="I20" s="89"/>
      <c r="J20" s="86"/>
      <c r="K20" s="87"/>
      <c r="L20" s="88"/>
      <c r="M20" s="89"/>
      <c r="N20" s="86"/>
      <c r="O20" s="87"/>
      <c r="P20" s="88"/>
      <c r="Q20" s="89"/>
      <c r="R20" s="86"/>
      <c r="S20" s="87"/>
      <c r="T20" s="88"/>
      <c r="U20" s="89"/>
      <c r="V20" s="86"/>
      <c r="W20" s="87"/>
      <c r="X20" s="90"/>
      <c r="Y20" s="91"/>
    </row>
    <row r="21" spans="1:25" ht="14.25" x14ac:dyDescent="0.2">
      <c r="A21" s="129" t="s">
        <v>17</v>
      </c>
      <c r="B21" s="86">
        <v>0</v>
      </c>
      <c r="C21" s="87">
        <v>0</v>
      </c>
      <c r="D21" s="88">
        <v>0</v>
      </c>
      <c r="E21" s="89">
        <v>0</v>
      </c>
      <c r="F21" s="86"/>
      <c r="G21" s="87"/>
      <c r="H21" s="88"/>
      <c r="I21" s="89"/>
      <c r="J21" s="86"/>
      <c r="K21" s="87"/>
      <c r="L21" s="88"/>
      <c r="M21" s="89"/>
      <c r="N21" s="86"/>
      <c r="O21" s="87"/>
      <c r="P21" s="88"/>
      <c r="Q21" s="89"/>
      <c r="R21" s="86"/>
      <c r="S21" s="87"/>
      <c r="T21" s="88"/>
      <c r="U21" s="89"/>
      <c r="V21" s="86"/>
      <c r="W21" s="87"/>
      <c r="X21" s="90"/>
      <c r="Y21" s="91"/>
    </row>
    <row r="22" spans="1:25" ht="14.25" x14ac:dyDescent="0.2">
      <c r="A22" s="129" t="s">
        <v>18</v>
      </c>
      <c r="B22" s="86">
        <v>0</v>
      </c>
      <c r="C22" s="87">
        <v>0</v>
      </c>
      <c r="D22" s="88">
        <v>0</v>
      </c>
      <c r="E22" s="89">
        <v>0</v>
      </c>
      <c r="F22" s="86"/>
      <c r="G22" s="87"/>
      <c r="H22" s="88"/>
      <c r="I22" s="89"/>
      <c r="J22" s="86"/>
      <c r="K22" s="87"/>
      <c r="L22" s="88"/>
      <c r="M22" s="89"/>
      <c r="N22" s="86"/>
      <c r="O22" s="87"/>
      <c r="P22" s="88"/>
      <c r="Q22" s="89"/>
      <c r="R22" s="86"/>
      <c r="S22" s="87"/>
      <c r="T22" s="88"/>
      <c r="U22" s="89"/>
      <c r="V22" s="86"/>
      <c r="W22" s="87"/>
      <c r="X22" s="90"/>
      <c r="Y22" s="91"/>
    </row>
    <row r="23" spans="1:25" ht="14.25" x14ac:dyDescent="0.2">
      <c r="A23" s="129" t="s">
        <v>19</v>
      </c>
      <c r="B23" s="86">
        <v>0</v>
      </c>
      <c r="C23" s="87">
        <v>0</v>
      </c>
      <c r="D23" s="88">
        <v>0</v>
      </c>
      <c r="E23" s="89">
        <v>0</v>
      </c>
      <c r="F23" s="86"/>
      <c r="G23" s="87"/>
      <c r="H23" s="88"/>
      <c r="I23" s="89"/>
      <c r="J23" s="86"/>
      <c r="K23" s="87"/>
      <c r="L23" s="88"/>
      <c r="M23" s="89"/>
      <c r="N23" s="86"/>
      <c r="O23" s="87"/>
      <c r="P23" s="88"/>
      <c r="Q23" s="89"/>
      <c r="R23" s="86"/>
      <c r="S23" s="87"/>
      <c r="T23" s="88"/>
      <c r="U23" s="89"/>
      <c r="V23" s="86"/>
      <c r="W23" s="87"/>
      <c r="X23" s="90"/>
      <c r="Y23" s="91"/>
    </row>
    <row r="24" spans="1:25" ht="14.25" x14ac:dyDescent="0.2">
      <c r="A24" s="129" t="s">
        <v>20</v>
      </c>
      <c r="B24" s="86">
        <v>0</v>
      </c>
      <c r="C24" s="87">
        <v>0</v>
      </c>
      <c r="D24" s="88">
        <v>0</v>
      </c>
      <c r="E24" s="89">
        <v>0</v>
      </c>
      <c r="F24" s="86"/>
      <c r="G24" s="87"/>
      <c r="H24" s="88"/>
      <c r="I24" s="89"/>
      <c r="J24" s="86"/>
      <c r="K24" s="87"/>
      <c r="L24" s="88"/>
      <c r="M24" s="89"/>
      <c r="N24" s="86"/>
      <c r="O24" s="87"/>
      <c r="P24" s="88"/>
      <c r="Q24" s="89"/>
      <c r="R24" s="86"/>
      <c r="S24" s="87"/>
      <c r="T24" s="88"/>
      <c r="U24" s="89"/>
      <c r="V24" s="86"/>
      <c r="W24" s="87"/>
      <c r="X24" s="90"/>
      <c r="Y24" s="91"/>
    </row>
    <row r="25" spans="1:25" ht="15" x14ac:dyDescent="0.25">
      <c r="A25" s="130" t="s">
        <v>21</v>
      </c>
      <c r="B25" s="92">
        <f t="shared" ref="B25:W25" si="0">SUM(B6:B24)</f>
        <v>3.1999999999999997E-3</v>
      </c>
      <c r="C25" s="93">
        <f t="shared" si="0"/>
        <v>1</v>
      </c>
      <c r="D25" s="94">
        <f t="shared" si="0"/>
        <v>3.6000000000000003E-3</v>
      </c>
      <c r="E25" s="95">
        <f t="shared" si="0"/>
        <v>0.99999999999999989</v>
      </c>
      <c r="F25" s="92">
        <f t="shared" si="0"/>
        <v>0</v>
      </c>
      <c r="G25" s="93">
        <f t="shared" si="0"/>
        <v>0</v>
      </c>
      <c r="H25" s="94">
        <f t="shared" si="0"/>
        <v>0</v>
      </c>
      <c r="I25" s="95">
        <f t="shared" si="0"/>
        <v>0</v>
      </c>
      <c r="J25" s="92">
        <f t="shared" si="0"/>
        <v>0</v>
      </c>
      <c r="K25" s="92">
        <f t="shared" si="0"/>
        <v>0</v>
      </c>
      <c r="L25" s="94">
        <f>SUM(L6:L24)</f>
        <v>0</v>
      </c>
      <c r="M25" s="95">
        <f t="shared" si="0"/>
        <v>0</v>
      </c>
      <c r="N25" s="92">
        <f t="shared" si="0"/>
        <v>0</v>
      </c>
      <c r="O25" s="92">
        <f t="shared" si="0"/>
        <v>0</v>
      </c>
      <c r="P25" s="94">
        <f>SUM(P6:P24)</f>
        <v>0</v>
      </c>
      <c r="Q25" s="94">
        <f t="shared" si="0"/>
        <v>0</v>
      </c>
      <c r="R25" s="92">
        <f t="shared" si="0"/>
        <v>0</v>
      </c>
      <c r="S25" s="92">
        <f t="shared" si="0"/>
        <v>0</v>
      </c>
      <c r="T25" s="94">
        <f>SUM(T6:T24)</f>
        <v>0</v>
      </c>
      <c r="U25" s="94">
        <f>SUM(U6:U24)</f>
        <v>0</v>
      </c>
      <c r="V25" s="92">
        <f t="shared" si="0"/>
        <v>0</v>
      </c>
      <c r="W25" s="92">
        <f t="shared" si="0"/>
        <v>0</v>
      </c>
      <c r="X25" s="96">
        <f>SUM(X6:X24)</f>
        <v>0</v>
      </c>
      <c r="Y25" s="96">
        <f>SUM(Y6:Y24)</f>
        <v>0</v>
      </c>
    </row>
    <row r="26" spans="1:25" ht="15" x14ac:dyDescent="0.25">
      <c r="A26" s="131" t="s">
        <v>28</v>
      </c>
      <c r="B26" s="97">
        <v>279.29006922219003</v>
      </c>
      <c r="C26" s="98"/>
      <c r="D26" s="99">
        <v>273.3</v>
      </c>
      <c r="E26" s="98"/>
      <c r="F26" s="97"/>
      <c r="G26" s="98"/>
      <c r="H26" s="99"/>
      <c r="I26" s="98"/>
      <c r="J26" s="97"/>
      <c r="K26" s="98"/>
      <c r="L26" s="99"/>
      <c r="M26" s="98"/>
      <c r="N26" s="97"/>
      <c r="O26" s="98"/>
      <c r="P26" s="99"/>
      <c r="Q26" s="98"/>
      <c r="R26" s="97"/>
      <c r="S26" s="98"/>
      <c r="T26" s="99"/>
      <c r="U26" s="98"/>
      <c r="V26" s="97"/>
      <c r="W26" s="98"/>
      <c r="X26" s="100"/>
      <c r="Y26" s="101"/>
    </row>
    <row r="27" spans="1:25" ht="14.25" x14ac:dyDescent="0.2">
      <c r="A27" s="128" t="s">
        <v>22</v>
      </c>
      <c r="B27" s="102">
        <v>3.2000000000000002E-3</v>
      </c>
      <c r="C27" s="103">
        <v>1</v>
      </c>
      <c r="D27" s="104">
        <v>3.5999999999999999E-3</v>
      </c>
      <c r="E27" s="105">
        <v>1</v>
      </c>
      <c r="F27" s="102"/>
      <c r="G27" s="103"/>
      <c r="H27" s="104"/>
      <c r="I27" s="105"/>
      <c r="J27" s="86"/>
      <c r="K27" s="87"/>
      <c r="L27" s="104"/>
      <c r="M27" s="105"/>
      <c r="N27" s="102"/>
      <c r="O27" s="103"/>
      <c r="P27" s="104"/>
      <c r="Q27" s="105"/>
      <c r="R27" s="102"/>
      <c r="S27" s="103"/>
      <c r="T27" s="104"/>
      <c r="U27" s="105"/>
      <c r="V27" s="102"/>
      <c r="W27" s="103"/>
      <c r="X27" s="106"/>
      <c r="Y27" s="107"/>
    </row>
    <row r="28" spans="1:25" ht="14.25" x14ac:dyDescent="0.2">
      <c r="A28" s="129" t="s">
        <v>23</v>
      </c>
      <c r="B28" s="86">
        <v>0</v>
      </c>
      <c r="C28" s="87">
        <v>0</v>
      </c>
      <c r="D28" s="88">
        <v>0</v>
      </c>
      <c r="E28" s="89">
        <v>0</v>
      </c>
      <c r="F28" s="86"/>
      <c r="G28" s="87"/>
      <c r="H28" s="88"/>
      <c r="I28" s="89"/>
      <c r="J28" s="86"/>
      <c r="K28" s="87"/>
      <c r="L28" s="88"/>
      <c r="M28" s="89"/>
      <c r="N28" s="86"/>
      <c r="O28" s="87"/>
      <c r="P28" s="88"/>
      <c r="Q28" s="89"/>
      <c r="R28" s="86"/>
      <c r="S28" s="87"/>
      <c r="T28" s="88"/>
      <c r="U28" s="89"/>
      <c r="V28" s="86"/>
      <c r="W28" s="87"/>
      <c r="X28" s="90"/>
      <c r="Y28" s="91"/>
    </row>
    <row r="29" spans="1:25" ht="15" x14ac:dyDescent="0.25">
      <c r="A29" s="130" t="s">
        <v>21</v>
      </c>
      <c r="B29" s="108">
        <f t="shared" ref="B29:I29" si="1">SUM(B27:B28)</f>
        <v>3.2000000000000002E-3</v>
      </c>
      <c r="C29" s="93">
        <f t="shared" si="1"/>
        <v>1</v>
      </c>
      <c r="D29" s="94">
        <f t="shared" si="1"/>
        <v>3.5999999999999999E-3</v>
      </c>
      <c r="E29" s="95">
        <f t="shared" si="1"/>
        <v>1</v>
      </c>
      <c r="F29" s="108">
        <f t="shared" si="1"/>
        <v>0</v>
      </c>
      <c r="G29" s="93">
        <f t="shared" si="1"/>
        <v>0</v>
      </c>
      <c r="H29" s="94">
        <f t="shared" si="1"/>
        <v>0</v>
      </c>
      <c r="I29" s="95">
        <f t="shared" si="1"/>
        <v>0</v>
      </c>
      <c r="J29" s="108">
        <f t="shared" ref="J29:W29" si="2">SUM(J27:J28)</f>
        <v>0</v>
      </c>
      <c r="K29" s="108">
        <f t="shared" si="2"/>
        <v>0</v>
      </c>
      <c r="L29" s="94">
        <f t="shared" si="2"/>
        <v>0</v>
      </c>
      <c r="M29" s="95">
        <f t="shared" si="2"/>
        <v>0</v>
      </c>
      <c r="N29" s="108">
        <f t="shared" si="2"/>
        <v>0</v>
      </c>
      <c r="O29" s="108">
        <f t="shared" si="2"/>
        <v>0</v>
      </c>
      <c r="P29" s="94">
        <f t="shared" si="2"/>
        <v>0</v>
      </c>
      <c r="Q29" s="94">
        <f t="shared" si="2"/>
        <v>0</v>
      </c>
      <c r="R29" s="108">
        <f t="shared" si="2"/>
        <v>0</v>
      </c>
      <c r="S29" s="108">
        <f t="shared" si="2"/>
        <v>0</v>
      </c>
      <c r="T29" s="94">
        <f>SUM(T27:T28)</f>
        <v>0</v>
      </c>
      <c r="U29" s="94">
        <f>SUM(U27:U28)</f>
        <v>0</v>
      </c>
      <c r="V29" s="108">
        <f t="shared" si="2"/>
        <v>0</v>
      </c>
      <c r="W29" s="108">
        <f t="shared" si="2"/>
        <v>0</v>
      </c>
      <c r="X29" s="96">
        <f>SUM(X27:X28)</f>
        <v>0</v>
      </c>
      <c r="Y29" s="96">
        <f>SUM(Y27:Y28)</f>
        <v>0</v>
      </c>
    </row>
    <row r="30" spans="1:25" ht="14.25" x14ac:dyDescent="0.2">
      <c r="A30" s="128" t="s">
        <v>24</v>
      </c>
      <c r="B30" s="102">
        <v>3.4000000000000002E-3</v>
      </c>
      <c r="C30" s="103">
        <v>0.995</v>
      </c>
      <c r="D30" s="104">
        <v>3.7000000000000002E-3</v>
      </c>
      <c r="E30" s="105">
        <v>0.99459999999999993</v>
      </c>
      <c r="F30" s="102"/>
      <c r="G30" s="103"/>
      <c r="H30" s="104"/>
      <c r="I30" s="105"/>
      <c r="J30" s="86"/>
      <c r="K30" s="87"/>
      <c r="L30" s="104"/>
      <c r="M30" s="105"/>
      <c r="N30" s="102"/>
      <c r="O30" s="103"/>
      <c r="P30" s="104"/>
      <c r="Q30" s="105"/>
      <c r="R30" s="102"/>
      <c r="S30" s="103"/>
      <c r="T30" s="104"/>
      <c r="U30" s="105"/>
      <c r="V30" s="102"/>
      <c r="W30" s="103"/>
      <c r="X30" s="106"/>
      <c r="Y30" s="107"/>
    </row>
    <row r="31" spans="1:25" ht="14.25" x14ac:dyDescent="0.2">
      <c r="A31" s="129" t="s">
        <v>25</v>
      </c>
      <c r="B31" s="86">
        <v>-2.0000000000000001E-4</v>
      </c>
      <c r="C31" s="87">
        <v>5.0000000000000001E-3</v>
      </c>
      <c r="D31" s="88">
        <v>-1E-4</v>
      </c>
      <c r="E31" s="89">
        <v>5.4000000000000003E-3</v>
      </c>
      <c r="F31" s="86"/>
      <c r="G31" s="87"/>
      <c r="H31" s="88"/>
      <c r="I31" s="89"/>
      <c r="J31" s="86"/>
      <c r="K31" s="87"/>
      <c r="L31" s="88"/>
      <c r="M31" s="89"/>
      <c r="N31" s="86"/>
      <c r="O31" s="87"/>
      <c r="P31" s="88"/>
      <c r="Q31" s="89"/>
      <c r="R31" s="86"/>
      <c r="S31" s="87"/>
      <c r="T31" s="88"/>
      <c r="U31" s="89"/>
      <c r="V31" s="86"/>
      <c r="W31" s="87"/>
      <c r="X31" s="90"/>
      <c r="Y31" s="91"/>
    </row>
    <row r="32" spans="1:25" ht="15" x14ac:dyDescent="0.25">
      <c r="A32" s="132" t="s">
        <v>21</v>
      </c>
      <c r="B32" s="196">
        <f t="shared" ref="B32:G32" si="3">SUM(B30:B31)</f>
        <v>3.2000000000000002E-3</v>
      </c>
      <c r="C32" s="197">
        <f t="shared" si="3"/>
        <v>1</v>
      </c>
      <c r="D32" s="198">
        <f t="shared" si="3"/>
        <v>3.6000000000000003E-3</v>
      </c>
      <c r="E32" s="199">
        <f t="shared" si="3"/>
        <v>0.99999999999999989</v>
      </c>
      <c r="F32" s="196">
        <f t="shared" si="3"/>
        <v>0</v>
      </c>
      <c r="G32" s="197">
        <f t="shared" si="3"/>
        <v>0</v>
      </c>
      <c r="H32" s="198">
        <f t="shared" ref="H32:M32" si="4">SUM(H30:H31)</f>
        <v>0</v>
      </c>
      <c r="I32" s="199">
        <f t="shared" si="4"/>
        <v>0</v>
      </c>
      <c r="J32" s="196">
        <f t="shared" si="4"/>
        <v>0</v>
      </c>
      <c r="K32" s="196">
        <f t="shared" si="4"/>
        <v>0</v>
      </c>
      <c r="L32" s="198">
        <f t="shared" si="4"/>
        <v>0</v>
      </c>
      <c r="M32" s="199">
        <f t="shared" si="4"/>
        <v>0</v>
      </c>
      <c r="N32" s="196">
        <f>SUM(N30:N31)</f>
        <v>0</v>
      </c>
      <c r="O32" s="196">
        <f>SUM(O30:O31)</f>
        <v>0</v>
      </c>
      <c r="P32" s="198">
        <f>SUM(P30:P31)</f>
        <v>0</v>
      </c>
      <c r="Q32" s="198">
        <f>SUM(Q30:Q31)</f>
        <v>0</v>
      </c>
      <c r="R32" s="196">
        <f t="shared" ref="R32:W32" si="5">SUM(R30:R31)</f>
        <v>0</v>
      </c>
      <c r="S32" s="196">
        <f t="shared" si="5"/>
        <v>0</v>
      </c>
      <c r="T32" s="198">
        <f>SUM(T30:T31)</f>
        <v>0</v>
      </c>
      <c r="U32" s="198">
        <f>SUM(U30:U31)</f>
        <v>0</v>
      </c>
      <c r="V32" s="196">
        <f t="shared" si="5"/>
        <v>0</v>
      </c>
      <c r="W32" s="196">
        <f t="shared" si="5"/>
        <v>0</v>
      </c>
      <c r="X32" s="200">
        <f>SUM(X30:X31)</f>
        <v>0</v>
      </c>
      <c r="Y32" s="200">
        <f>SUM(Y30:Y31)</f>
        <v>0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86">
        <f>(1+B6)*(1+D6)-1</f>
        <v>-3.99959999999977E-4</v>
      </c>
      <c r="C36" s="87">
        <f>(C6+E6)/2</f>
        <v>0.54084999999999994</v>
      </c>
      <c r="D36" s="88">
        <v>-3.99959999999977E-4</v>
      </c>
      <c r="E36" s="89">
        <v>0.54084999999999994</v>
      </c>
      <c r="F36" s="86">
        <v>-3.99959999999977E-4</v>
      </c>
      <c r="G36" s="87">
        <v>0.54084999999999994</v>
      </c>
      <c r="H36" s="88">
        <v>-3.99959999999977E-4</v>
      </c>
      <c r="I36" s="89">
        <v>0.54084999999999994</v>
      </c>
    </row>
    <row r="37" spans="1:9" ht="14.25" x14ac:dyDescent="0.2">
      <c r="A37" s="129" t="s">
        <v>3</v>
      </c>
      <c r="B37" s="86">
        <f>(1+B7)*(1+D7)-1</f>
        <v>6.1088799999999832E-3</v>
      </c>
      <c r="C37" s="87">
        <f>(C7+E7)/2</f>
        <v>0.4496</v>
      </c>
      <c r="D37" s="88">
        <v>6.1088799999999832E-3</v>
      </c>
      <c r="E37" s="89">
        <v>0.4496</v>
      </c>
      <c r="F37" s="86">
        <v>6.1088799999999832E-3</v>
      </c>
      <c r="G37" s="87">
        <v>0.4496</v>
      </c>
      <c r="H37" s="88">
        <v>6.1088799999999832E-3</v>
      </c>
      <c r="I37" s="89">
        <v>0.4496</v>
      </c>
    </row>
    <row r="38" spans="1:9" ht="14.25" x14ac:dyDescent="0.2">
      <c r="A38" s="129" t="s">
        <v>4</v>
      </c>
      <c r="B38" s="86">
        <f>(1+B8)*(1+D8)-1</f>
        <v>0</v>
      </c>
      <c r="C38" s="87">
        <f>(C8+E8)/2</f>
        <v>0</v>
      </c>
      <c r="D38" s="88">
        <v>0</v>
      </c>
      <c r="E38" s="89">
        <v>0</v>
      </c>
      <c r="F38" s="86">
        <v>0</v>
      </c>
      <c r="G38" s="87">
        <v>0</v>
      </c>
      <c r="H38" s="88">
        <v>0</v>
      </c>
      <c r="I38" s="89">
        <v>0</v>
      </c>
    </row>
    <row r="39" spans="1:9" ht="14.25" x14ac:dyDescent="0.2">
      <c r="A39" s="129" t="s">
        <v>5</v>
      </c>
      <c r="B39" s="86">
        <f>(1+B9)*(1+D9)-1</f>
        <v>0</v>
      </c>
      <c r="C39" s="87">
        <f>(C9+E9)/2</f>
        <v>0</v>
      </c>
      <c r="D39" s="88">
        <v>0</v>
      </c>
      <c r="E39" s="89">
        <v>0</v>
      </c>
      <c r="F39" s="86">
        <v>0</v>
      </c>
      <c r="G39" s="87">
        <v>0</v>
      </c>
      <c r="H39" s="88">
        <v>0</v>
      </c>
      <c r="I39" s="89">
        <v>0</v>
      </c>
    </row>
    <row r="40" spans="1:9" ht="14.25" x14ac:dyDescent="0.2">
      <c r="A40" s="129" t="s">
        <v>6</v>
      </c>
      <c r="B40" s="86">
        <f>(1+B10)*(1+D10)-1</f>
        <v>1.4002400000001636E-3</v>
      </c>
      <c r="C40" s="87">
        <f>(C10+E10)/2</f>
        <v>4.3499999999999997E-3</v>
      </c>
      <c r="D40" s="88">
        <v>1.4002400000001636E-3</v>
      </c>
      <c r="E40" s="89">
        <v>4.3499999999999997E-3</v>
      </c>
      <c r="F40" s="86">
        <v>1.4002400000001636E-3</v>
      </c>
      <c r="G40" s="87">
        <v>4.3499999999999997E-3</v>
      </c>
      <c r="H40" s="88">
        <v>1.4002400000001636E-3</v>
      </c>
      <c r="I40" s="89">
        <v>4.3499999999999997E-3</v>
      </c>
    </row>
    <row r="41" spans="1:9" ht="14.25" x14ac:dyDescent="0.2">
      <c r="A41" s="129" t="s">
        <v>7</v>
      </c>
      <c r="B41" s="86">
        <f>(1+B11)*(1+D11)-1</f>
        <v>-9.9999999999988987E-5</v>
      </c>
      <c r="C41" s="87">
        <f>(C11+E11)/2</f>
        <v>4.0000000000000002E-4</v>
      </c>
      <c r="D41" s="88">
        <v>-9.9999999999988987E-5</v>
      </c>
      <c r="E41" s="89">
        <v>4.0000000000000002E-4</v>
      </c>
      <c r="F41" s="86">
        <v>-9.9999999999988987E-5</v>
      </c>
      <c r="G41" s="87">
        <v>4.0000000000000002E-4</v>
      </c>
      <c r="H41" s="88">
        <v>-9.9999999999988987E-5</v>
      </c>
      <c r="I41" s="89">
        <v>4.0000000000000002E-4</v>
      </c>
    </row>
    <row r="42" spans="1:9" ht="14.25" x14ac:dyDescent="0.2">
      <c r="A42" s="129" t="s">
        <v>8</v>
      </c>
      <c r="B42" s="86">
        <f>(1+B12)*(1+D12)-1</f>
        <v>0</v>
      </c>
      <c r="C42" s="87">
        <f>(C12+E12)/2</f>
        <v>0</v>
      </c>
      <c r="D42" s="88">
        <v>0</v>
      </c>
      <c r="E42" s="89">
        <v>0</v>
      </c>
      <c r="F42" s="86">
        <v>0</v>
      </c>
      <c r="G42" s="87">
        <v>0</v>
      </c>
      <c r="H42" s="88">
        <v>0</v>
      </c>
      <c r="I42" s="89">
        <v>0</v>
      </c>
    </row>
    <row r="43" spans="1:9" ht="14.25" x14ac:dyDescent="0.2">
      <c r="A43" s="129" t="s">
        <v>60</v>
      </c>
      <c r="B43" s="86">
        <f>(1+B13)*(1+D13)-1</f>
        <v>0</v>
      </c>
      <c r="C43" s="87">
        <f>(C13+E13)/2</f>
        <v>0</v>
      </c>
      <c r="D43" s="88">
        <v>0</v>
      </c>
      <c r="E43" s="89">
        <v>0</v>
      </c>
      <c r="F43" s="86">
        <v>0</v>
      </c>
      <c r="G43" s="87">
        <v>0</v>
      </c>
      <c r="H43" s="88">
        <v>0</v>
      </c>
      <c r="I43" s="89">
        <v>0</v>
      </c>
    </row>
    <row r="44" spans="1:9" ht="14.25" x14ac:dyDescent="0.2">
      <c r="A44" s="129" t="s">
        <v>10</v>
      </c>
      <c r="B44" s="86">
        <f>(1+B14)*(1+D14)-1</f>
        <v>0</v>
      </c>
      <c r="C44" s="87">
        <f>(C14+E14)/2</f>
        <v>0</v>
      </c>
      <c r="D44" s="88">
        <v>0</v>
      </c>
      <c r="E44" s="89">
        <v>0</v>
      </c>
      <c r="F44" s="86">
        <v>0</v>
      </c>
      <c r="G44" s="87">
        <v>0</v>
      </c>
      <c r="H44" s="88">
        <v>0</v>
      </c>
      <c r="I44" s="89">
        <v>0</v>
      </c>
    </row>
    <row r="45" spans="1:9" ht="14.25" x14ac:dyDescent="0.2">
      <c r="A45" s="129" t="s">
        <v>11</v>
      </c>
      <c r="B45" s="86">
        <f>(1+B15)*(1+D15)-1</f>
        <v>0</v>
      </c>
      <c r="C45" s="87">
        <f>(C15+E15)/2</f>
        <v>0</v>
      </c>
      <c r="D45" s="88">
        <v>0</v>
      </c>
      <c r="E45" s="89">
        <v>0</v>
      </c>
      <c r="F45" s="86">
        <v>0</v>
      </c>
      <c r="G45" s="87">
        <v>0</v>
      </c>
      <c r="H45" s="88">
        <v>0</v>
      </c>
      <c r="I45" s="89">
        <v>0</v>
      </c>
    </row>
    <row r="46" spans="1:9" ht="14.25" x14ac:dyDescent="0.2">
      <c r="A46" s="129" t="s">
        <v>12</v>
      </c>
      <c r="B46" s="86">
        <f>(1+B16)*(1+D16)-1</f>
        <v>0</v>
      </c>
      <c r="C46" s="87">
        <f>(C16+E16)/2</f>
        <v>0</v>
      </c>
      <c r="D46" s="88">
        <v>0</v>
      </c>
      <c r="E46" s="89">
        <v>0</v>
      </c>
      <c r="F46" s="86">
        <v>0</v>
      </c>
      <c r="G46" s="87">
        <v>0</v>
      </c>
      <c r="H46" s="88">
        <v>0</v>
      </c>
      <c r="I46" s="89">
        <v>0</v>
      </c>
    </row>
    <row r="47" spans="1:9" ht="14.25" x14ac:dyDescent="0.2">
      <c r="A47" s="129" t="s">
        <v>13</v>
      </c>
      <c r="B47" s="86">
        <f>(1+B17)*(1+D17)-1</f>
        <v>0</v>
      </c>
      <c r="C47" s="87">
        <f>(C17+E17)/2</f>
        <v>0</v>
      </c>
      <c r="D47" s="88">
        <v>0</v>
      </c>
      <c r="E47" s="89">
        <v>0</v>
      </c>
      <c r="F47" s="86">
        <v>0</v>
      </c>
      <c r="G47" s="87">
        <v>0</v>
      </c>
      <c r="H47" s="88">
        <v>0</v>
      </c>
      <c r="I47" s="89">
        <v>0</v>
      </c>
    </row>
    <row r="48" spans="1:9" ht="14.25" x14ac:dyDescent="0.2">
      <c r="A48" s="129" t="s">
        <v>14</v>
      </c>
      <c r="B48" s="86">
        <f>(1+B18)*(1+D18)-1</f>
        <v>0</v>
      </c>
      <c r="C48" s="87">
        <f>(C18+E18)/2</f>
        <v>0</v>
      </c>
      <c r="D48" s="88">
        <v>0</v>
      </c>
      <c r="E48" s="89">
        <v>0</v>
      </c>
      <c r="F48" s="86">
        <v>0</v>
      </c>
      <c r="G48" s="87">
        <v>0</v>
      </c>
      <c r="H48" s="88">
        <v>0</v>
      </c>
      <c r="I48" s="89">
        <v>0</v>
      </c>
    </row>
    <row r="49" spans="1:9" ht="14.25" x14ac:dyDescent="0.2">
      <c r="A49" s="129" t="s">
        <v>15</v>
      </c>
      <c r="B49" s="86">
        <f>(1+B19)*(1+D19)-1</f>
        <v>0</v>
      </c>
      <c r="C49" s="87">
        <f>(C19+E19)/2</f>
        <v>0</v>
      </c>
      <c r="D49" s="88">
        <v>0</v>
      </c>
      <c r="E49" s="89">
        <v>0</v>
      </c>
      <c r="F49" s="86">
        <v>0</v>
      </c>
      <c r="G49" s="87">
        <v>0</v>
      </c>
      <c r="H49" s="88">
        <v>0</v>
      </c>
      <c r="I49" s="89">
        <v>0</v>
      </c>
    </row>
    <row r="50" spans="1:9" ht="14.25" x14ac:dyDescent="0.2">
      <c r="A50" s="129" t="s">
        <v>16</v>
      </c>
      <c r="B50" s="86">
        <f>(1+B20)*(1+D20)-1</f>
        <v>-1.9998999999992773E-4</v>
      </c>
      <c r="C50" s="87">
        <f>(C20+E20)/2</f>
        <v>4.8000000000000004E-3</v>
      </c>
      <c r="D50" s="88">
        <v>-1.9998999999992773E-4</v>
      </c>
      <c r="E50" s="89">
        <v>4.8000000000000004E-3</v>
      </c>
      <c r="F50" s="86">
        <v>-1.9998999999992773E-4</v>
      </c>
      <c r="G50" s="87">
        <v>4.8000000000000004E-3</v>
      </c>
      <c r="H50" s="88">
        <v>-1.9998999999992773E-4</v>
      </c>
      <c r="I50" s="89">
        <v>4.8000000000000004E-3</v>
      </c>
    </row>
    <row r="51" spans="1:9" ht="14.25" x14ac:dyDescent="0.2">
      <c r="A51" s="129" t="s">
        <v>17</v>
      </c>
      <c r="B51" s="86">
        <f>(1+B21)*(1+D21)-1</f>
        <v>0</v>
      </c>
      <c r="C51" s="87">
        <f>(C21+E21)/2</f>
        <v>0</v>
      </c>
      <c r="D51" s="88">
        <v>0</v>
      </c>
      <c r="E51" s="89">
        <v>0</v>
      </c>
      <c r="F51" s="86">
        <v>0</v>
      </c>
      <c r="G51" s="87">
        <v>0</v>
      </c>
      <c r="H51" s="88">
        <v>0</v>
      </c>
      <c r="I51" s="89">
        <v>0</v>
      </c>
    </row>
    <row r="52" spans="1:9" ht="14.25" x14ac:dyDescent="0.2">
      <c r="A52" s="129" t="s">
        <v>18</v>
      </c>
      <c r="B52" s="86">
        <f>(1+B22)*(1+D22)-1</f>
        <v>0</v>
      </c>
      <c r="C52" s="87">
        <f>(C22+E22)/2</f>
        <v>0</v>
      </c>
      <c r="D52" s="88">
        <v>0</v>
      </c>
      <c r="E52" s="89">
        <v>0</v>
      </c>
      <c r="F52" s="86">
        <v>0</v>
      </c>
      <c r="G52" s="87">
        <v>0</v>
      </c>
      <c r="H52" s="88">
        <v>0</v>
      </c>
      <c r="I52" s="89">
        <v>0</v>
      </c>
    </row>
    <row r="53" spans="1:9" ht="14.25" x14ac:dyDescent="0.2">
      <c r="A53" s="129" t="s">
        <v>19</v>
      </c>
      <c r="B53" s="86">
        <f>(1+B23)*(1+D23)-1</f>
        <v>0</v>
      </c>
      <c r="C53" s="87">
        <f>(C23+E23)/2</f>
        <v>0</v>
      </c>
      <c r="D53" s="88">
        <v>0</v>
      </c>
      <c r="E53" s="89">
        <v>0</v>
      </c>
      <c r="F53" s="86">
        <v>0</v>
      </c>
      <c r="G53" s="87">
        <v>0</v>
      </c>
      <c r="H53" s="88">
        <v>0</v>
      </c>
      <c r="I53" s="89">
        <v>0</v>
      </c>
    </row>
    <row r="54" spans="1:9" ht="14.25" x14ac:dyDescent="0.2">
      <c r="A54" s="129" t="s">
        <v>20</v>
      </c>
      <c r="B54" s="86">
        <f>(1+B24)*(1+D24)-1</f>
        <v>0</v>
      </c>
      <c r="C54" s="87">
        <f>(C24+E24)/2</f>
        <v>0</v>
      </c>
      <c r="D54" s="88">
        <v>0</v>
      </c>
      <c r="E54" s="89">
        <v>0</v>
      </c>
      <c r="F54" s="86">
        <v>0</v>
      </c>
      <c r="G54" s="87">
        <v>0</v>
      </c>
      <c r="H54" s="88">
        <v>0</v>
      </c>
      <c r="I54" s="89">
        <v>0</v>
      </c>
    </row>
    <row r="55" spans="1:9" ht="15" x14ac:dyDescent="0.25">
      <c r="A55" s="130" t="s">
        <v>21</v>
      </c>
      <c r="B55" s="108">
        <f>SUM(B36:B54)</f>
        <v>6.8091700000002531E-3</v>
      </c>
      <c r="C55" s="93">
        <f>SUM(C36:C54)</f>
        <v>0.99999999999999989</v>
      </c>
      <c r="D55" s="94">
        <f t="shared" ref="D55:I55" si="6">SUM(D36:D54)</f>
        <v>6.8091700000002531E-3</v>
      </c>
      <c r="E55" s="94">
        <f t="shared" si="6"/>
        <v>0.99999999999999989</v>
      </c>
      <c r="F55" s="108">
        <f t="shared" si="6"/>
        <v>6.8091700000002531E-3</v>
      </c>
      <c r="G55" s="93">
        <f t="shared" si="6"/>
        <v>0.99999999999999989</v>
      </c>
      <c r="H55" s="95">
        <f t="shared" si="6"/>
        <v>6.8091700000002531E-3</v>
      </c>
      <c r="I55" s="95">
        <f t="shared" si="6"/>
        <v>0.99999999999999989</v>
      </c>
    </row>
    <row r="56" spans="1:9" ht="15" x14ac:dyDescent="0.25">
      <c r="A56" s="131" t="s">
        <v>28</v>
      </c>
      <c r="B56" s="97">
        <v>552.54651988278999</v>
      </c>
      <c r="C56" s="98"/>
      <c r="D56" s="99">
        <v>552.54651988278999</v>
      </c>
      <c r="E56" s="98"/>
      <c r="F56" s="97">
        <v>552.54651988278999</v>
      </c>
      <c r="G56" s="98"/>
      <c r="H56" s="99">
        <v>552.54651988278999</v>
      </c>
      <c r="I56" s="98"/>
    </row>
    <row r="57" spans="1:9" ht="14.25" x14ac:dyDescent="0.2">
      <c r="A57" s="128" t="s">
        <v>22</v>
      </c>
      <c r="B57" s="109">
        <v>6.7999999999999996E-3</v>
      </c>
      <c r="C57" s="110">
        <f>(C27+E27)/2</f>
        <v>1</v>
      </c>
      <c r="D57" s="88">
        <v>6.7999999999999996E-3</v>
      </c>
      <c r="E57" s="89">
        <v>1</v>
      </c>
      <c r="F57" s="102">
        <v>6.7999999999999996E-3</v>
      </c>
      <c r="G57" s="103">
        <v>1</v>
      </c>
      <c r="H57" s="104">
        <v>6.7999999999999996E-3</v>
      </c>
      <c r="I57" s="105">
        <v>1</v>
      </c>
    </row>
    <row r="58" spans="1:9" ht="14.25" x14ac:dyDescent="0.2">
      <c r="A58" s="129" t="s">
        <v>23</v>
      </c>
      <c r="B58" s="86">
        <f>(1+B28)*(1+D28)-1</f>
        <v>0</v>
      </c>
      <c r="C58" s="87">
        <f>(C28+E28)/2</f>
        <v>0</v>
      </c>
      <c r="D58" s="88">
        <v>0</v>
      </c>
      <c r="E58" s="89">
        <v>0</v>
      </c>
      <c r="F58" s="86">
        <v>0</v>
      </c>
      <c r="G58" s="87">
        <v>0</v>
      </c>
      <c r="H58" s="88">
        <v>0</v>
      </c>
      <c r="I58" s="89">
        <v>0</v>
      </c>
    </row>
    <row r="59" spans="1:9" ht="15" x14ac:dyDescent="0.25">
      <c r="A59" s="130" t="s">
        <v>21</v>
      </c>
      <c r="B59" s="108">
        <f t="shared" ref="B59:I59" si="7">SUM(B57:B58)</f>
        <v>6.7999999999999996E-3</v>
      </c>
      <c r="C59" s="93">
        <f t="shared" si="7"/>
        <v>1</v>
      </c>
      <c r="D59" s="94">
        <f t="shared" si="7"/>
        <v>6.7999999999999996E-3</v>
      </c>
      <c r="E59" s="94">
        <f t="shared" si="7"/>
        <v>1</v>
      </c>
      <c r="F59" s="108">
        <f t="shared" si="7"/>
        <v>6.7999999999999996E-3</v>
      </c>
      <c r="G59" s="93">
        <f t="shared" si="7"/>
        <v>1</v>
      </c>
      <c r="H59" s="94">
        <f t="shared" si="7"/>
        <v>6.7999999999999996E-3</v>
      </c>
      <c r="I59" s="94">
        <f t="shared" si="7"/>
        <v>1</v>
      </c>
    </row>
    <row r="60" spans="1:9" ht="14.25" x14ac:dyDescent="0.2">
      <c r="A60" s="128" t="s">
        <v>24</v>
      </c>
      <c r="B60" s="102">
        <f>(1+B30)*(1+D30)-1</f>
        <v>7.112580000000035E-3</v>
      </c>
      <c r="C60" s="103">
        <f>(C30+E30)/2</f>
        <v>0.99479999999999991</v>
      </c>
      <c r="D60" s="104">
        <v>7.112580000000035E-3</v>
      </c>
      <c r="E60" s="105">
        <v>0.99479999999999991</v>
      </c>
      <c r="F60" s="102">
        <v>7.112580000000035E-3</v>
      </c>
      <c r="G60" s="103">
        <v>0.99479999999999991</v>
      </c>
      <c r="H60" s="104">
        <v>7.112580000000035E-3</v>
      </c>
      <c r="I60" s="105">
        <v>0.99479999999999991</v>
      </c>
    </row>
    <row r="61" spans="1:9" ht="14.25" x14ac:dyDescent="0.2">
      <c r="A61" s="129" t="s">
        <v>25</v>
      </c>
      <c r="B61" s="86">
        <f>(1+B31)*(1+D31)-1</f>
        <v>-2.9997999999997749E-4</v>
      </c>
      <c r="C61" s="87">
        <f>(C31+E31)/2</f>
        <v>5.1999999999999998E-3</v>
      </c>
      <c r="D61" s="88">
        <v>-2.9997999999997749E-4</v>
      </c>
      <c r="E61" s="89">
        <v>5.1999999999999998E-3</v>
      </c>
      <c r="F61" s="86">
        <v>-2.9997999999997749E-4</v>
      </c>
      <c r="G61" s="87">
        <v>5.1999999999999998E-3</v>
      </c>
      <c r="H61" s="88">
        <v>-2.9997999999997749E-4</v>
      </c>
      <c r="I61" s="89">
        <v>5.1999999999999998E-3</v>
      </c>
    </row>
    <row r="62" spans="1:9" ht="15" x14ac:dyDescent="0.25">
      <c r="A62" s="132" t="s">
        <v>21</v>
      </c>
      <c r="B62" s="196">
        <f t="shared" ref="B62:I62" si="8">SUM(B60:B61)</f>
        <v>6.8126000000000575E-3</v>
      </c>
      <c r="C62" s="197">
        <f t="shared" si="8"/>
        <v>0.99999999999999989</v>
      </c>
      <c r="D62" s="198">
        <f t="shared" si="8"/>
        <v>6.8126000000000575E-3</v>
      </c>
      <c r="E62" s="198">
        <f t="shared" si="8"/>
        <v>0.99999999999999989</v>
      </c>
      <c r="F62" s="196">
        <f t="shared" si="8"/>
        <v>6.8126000000000575E-3</v>
      </c>
      <c r="G62" s="197">
        <f t="shared" si="8"/>
        <v>0.99999999999999989</v>
      </c>
      <c r="H62" s="198">
        <f t="shared" si="8"/>
        <v>6.8126000000000575E-3</v>
      </c>
      <c r="I62" s="201">
        <f t="shared" si="8"/>
        <v>0.99999999999999989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W70"/>
  <sheetViews>
    <sheetView rightToLeft="1" topLeftCell="A7" zoomScaleNormal="10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43.5703125" customWidth="1"/>
    <col min="2" max="2" width="18.42578125" customWidth="1"/>
    <col min="3" max="3" width="17.42578125" customWidth="1"/>
    <col min="4" max="4" width="17.5703125" customWidth="1"/>
    <col min="5" max="5" width="17" customWidth="1"/>
    <col min="6" max="6" width="21" customWidth="1"/>
    <col min="7" max="7" width="20.7109375" customWidth="1"/>
    <col min="8" max="8" width="19.140625" customWidth="1"/>
    <col min="9" max="9" width="19" customWidth="1"/>
    <col min="10" max="21" width="10.85546875" customWidth="1"/>
    <col min="22" max="22" width="12.140625" customWidth="1"/>
    <col min="23" max="23" width="10.85546875" customWidth="1"/>
    <col min="24" max="16384" width="9.140625" hidden="1"/>
  </cols>
  <sheetData>
    <row r="1" spans="1:23" x14ac:dyDescent="0.2">
      <c r="A1" s="31" t="s">
        <v>26</v>
      </c>
    </row>
    <row r="2" spans="1:23" x14ac:dyDescent="0.2">
      <c r="A2" s="31" t="s">
        <v>70</v>
      </c>
    </row>
    <row r="3" spans="1:23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84" t="s">
        <v>82</v>
      </c>
      <c r="M3" s="184" t="s">
        <v>83</v>
      </c>
      <c r="N3" s="184" t="s">
        <v>84</v>
      </c>
      <c r="O3" s="184" t="s">
        <v>85</v>
      </c>
      <c r="P3" s="184" t="s">
        <v>86</v>
      </c>
      <c r="Q3" s="184" t="s">
        <v>87</v>
      </c>
      <c r="R3" s="184" t="s">
        <v>88</v>
      </c>
      <c r="S3" s="184" t="s">
        <v>89</v>
      </c>
      <c r="T3" s="184" t="s">
        <v>90</v>
      </c>
      <c r="U3" s="184" t="s">
        <v>91</v>
      </c>
      <c r="V3" s="184" t="s">
        <v>92</v>
      </c>
      <c r="W3" s="184" t="s">
        <v>93</v>
      </c>
    </row>
    <row r="4" spans="1:23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84">
        <v>44013</v>
      </c>
      <c r="M4" s="184">
        <v>44013</v>
      </c>
      <c r="N4" s="184">
        <v>44044</v>
      </c>
      <c r="O4" s="184">
        <v>44044</v>
      </c>
      <c r="P4" s="184">
        <v>44075</v>
      </c>
      <c r="Q4" s="184">
        <v>44075</v>
      </c>
      <c r="R4" s="184">
        <v>44105</v>
      </c>
      <c r="S4" s="184">
        <v>44105</v>
      </c>
      <c r="T4" s="184">
        <v>44136</v>
      </c>
      <c r="U4" s="184">
        <v>44136</v>
      </c>
      <c r="V4" s="184">
        <v>44166</v>
      </c>
      <c r="W4" s="184">
        <v>44166</v>
      </c>
    </row>
    <row r="5" spans="1:23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4" t="s">
        <v>0</v>
      </c>
      <c r="M5" s="115" t="s">
        <v>1</v>
      </c>
      <c r="N5" s="116" t="s">
        <v>0</v>
      </c>
      <c r="O5" s="117" t="s">
        <v>1</v>
      </c>
      <c r="P5" s="114" t="s">
        <v>0</v>
      </c>
      <c r="Q5" s="115" t="s">
        <v>1</v>
      </c>
      <c r="R5" s="116" t="s">
        <v>0</v>
      </c>
      <c r="S5" s="117" t="s">
        <v>1</v>
      </c>
      <c r="T5" s="114" t="s">
        <v>0</v>
      </c>
      <c r="U5" s="115" t="s">
        <v>1</v>
      </c>
      <c r="V5" s="116" t="s">
        <v>0</v>
      </c>
      <c r="W5" s="117" t="s">
        <v>1</v>
      </c>
    </row>
    <row r="6" spans="1:23" ht="14.25" x14ac:dyDescent="0.2">
      <c r="A6" s="128" t="s">
        <v>2</v>
      </c>
      <c r="B6" s="86">
        <v>8.9999999999999998E-4</v>
      </c>
      <c r="C6" s="87">
        <v>7.2599999999999998E-2</v>
      </c>
      <c r="D6" s="88">
        <v>-4.0000000000000002E-4</v>
      </c>
      <c r="E6" s="89">
        <v>0.92769999999999997</v>
      </c>
      <c r="F6" s="86"/>
      <c r="G6" s="87"/>
      <c r="H6" s="88"/>
      <c r="I6" s="89"/>
      <c r="J6" s="86"/>
      <c r="K6" s="87"/>
      <c r="L6" s="86"/>
      <c r="M6" s="87"/>
      <c r="N6" s="88"/>
      <c r="O6" s="89"/>
      <c r="P6" s="86"/>
      <c r="Q6" s="87"/>
      <c r="R6" s="88"/>
      <c r="S6" s="89"/>
      <c r="T6" s="86"/>
      <c r="U6" s="87"/>
      <c r="V6" s="90"/>
      <c r="W6" s="91"/>
    </row>
    <row r="7" spans="1:23" ht="14.25" x14ac:dyDescent="0.2">
      <c r="A7" s="129" t="s">
        <v>3</v>
      </c>
      <c r="B7" s="86">
        <v>-2.0000000000000001E-4</v>
      </c>
      <c r="C7" s="87">
        <v>5.45E-2</v>
      </c>
      <c r="D7" s="88">
        <v>-1E-4</v>
      </c>
      <c r="E7" s="89">
        <v>0.06</v>
      </c>
      <c r="F7" s="86"/>
      <c r="G7" s="87"/>
      <c r="H7" s="88"/>
      <c r="I7" s="89"/>
      <c r="J7" s="86"/>
      <c r="K7" s="87"/>
      <c r="L7" s="86"/>
      <c r="M7" s="87"/>
      <c r="N7" s="88"/>
      <c r="O7" s="89"/>
      <c r="P7" s="86"/>
      <c r="Q7" s="87"/>
      <c r="R7" s="88"/>
      <c r="S7" s="89"/>
      <c r="T7" s="86"/>
      <c r="U7" s="87"/>
      <c r="V7" s="90"/>
      <c r="W7" s="91"/>
    </row>
    <row r="8" spans="1:23" ht="14.25" x14ac:dyDescent="0.2">
      <c r="A8" s="129" t="s">
        <v>4</v>
      </c>
      <c r="B8" s="86">
        <v>0</v>
      </c>
      <c r="C8" s="87">
        <v>0</v>
      </c>
      <c r="D8" s="88">
        <v>0</v>
      </c>
      <c r="E8" s="89">
        <v>0</v>
      </c>
      <c r="F8" s="86"/>
      <c r="G8" s="87"/>
      <c r="H8" s="88"/>
      <c r="I8" s="89"/>
      <c r="J8" s="86"/>
      <c r="K8" s="87"/>
      <c r="L8" s="86"/>
      <c r="M8" s="87"/>
      <c r="N8" s="88"/>
      <c r="O8" s="89"/>
      <c r="P8" s="86"/>
      <c r="Q8" s="87"/>
      <c r="R8" s="88"/>
      <c r="S8" s="89"/>
      <c r="T8" s="86"/>
      <c r="U8" s="87"/>
      <c r="V8" s="90"/>
      <c r="W8" s="91"/>
    </row>
    <row r="9" spans="1:23" ht="14.25" x14ac:dyDescent="0.2">
      <c r="A9" s="129" t="s">
        <v>5</v>
      </c>
      <c r="B9" s="86">
        <v>0</v>
      </c>
      <c r="C9" s="87">
        <v>0</v>
      </c>
      <c r="D9" s="88">
        <v>0</v>
      </c>
      <c r="E9" s="89">
        <v>0</v>
      </c>
      <c r="F9" s="86"/>
      <c r="G9" s="87"/>
      <c r="H9" s="88"/>
      <c r="I9" s="89"/>
      <c r="J9" s="86"/>
      <c r="K9" s="87"/>
      <c r="L9" s="86"/>
      <c r="M9" s="87"/>
      <c r="N9" s="88"/>
      <c r="O9" s="89"/>
      <c r="P9" s="86"/>
      <c r="Q9" s="87"/>
      <c r="R9" s="88"/>
      <c r="S9" s="89"/>
      <c r="T9" s="86"/>
      <c r="U9" s="87"/>
      <c r="V9" s="90"/>
      <c r="W9" s="91"/>
    </row>
    <row r="10" spans="1:23" ht="14.25" x14ac:dyDescent="0.2">
      <c r="A10" s="129" t="s">
        <v>6</v>
      </c>
      <c r="B10" s="86">
        <v>0</v>
      </c>
      <c r="C10" s="87">
        <v>0</v>
      </c>
      <c r="D10" s="88">
        <v>0</v>
      </c>
      <c r="E10" s="89">
        <v>0</v>
      </c>
      <c r="F10" s="86"/>
      <c r="G10" s="87"/>
      <c r="H10" s="88"/>
      <c r="I10" s="89"/>
      <c r="J10" s="86"/>
      <c r="K10" s="87"/>
      <c r="L10" s="86"/>
      <c r="M10" s="87"/>
      <c r="N10" s="88"/>
      <c r="O10" s="89"/>
      <c r="P10" s="86"/>
      <c r="Q10" s="87"/>
      <c r="R10" s="88"/>
      <c r="S10" s="89"/>
      <c r="T10" s="86"/>
      <c r="U10" s="87"/>
      <c r="V10" s="90"/>
      <c r="W10" s="91"/>
    </row>
    <row r="11" spans="1:23" ht="14.25" x14ac:dyDescent="0.2">
      <c r="A11" s="129" t="s">
        <v>7</v>
      </c>
      <c r="B11" s="86">
        <v>0</v>
      </c>
      <c r="C11" s="87">
        <v>0</v>
      </c>
      <c r="D11" s="88">
        <v>0</v>
      </c>
      <c r="E11" s="89">
        <v>0</v>
      </c>
      <c r="F11" s="86"/>
      <c r="G11" s="87"/>
      <c r="H11" s="88"/>
      <c r="I11" s="89"/>
      <c r="J11" s="86"/>
      <c r="K11" s="87"/>
      <c r="L11" s="86"/>
      <c r="M11" s="87"/>
      <c r="N11" s="88"/>
      <c r="O11" s="89"/>
      <c r="P11" s="86"/>
      <c r="Q11" s="87"/>
      <c r="R11" s="88"/>
      <c r="S11" s="89"/>
      <c r="T11" s="86"/>
      <c r="U11" s="87"/>
      <c r="V11" s="90"/>
      <c r="W11" s="91"/>
    </row>
    <row r="12" spans="1:23" ht="14.25" x14ac:dyDescent="0.2">
      <c r="A12" s="129" t="s">
        <v>8</v>
      </c>
      <c r="B12" s="86">
        <v>-2.9999999999999997E-4</v>
      </c>
      <c r="C12" s="87">
        <v>0.57119999999999993</v>
      </c>
      <c r="D12" s="88">
        <v>1.03E-2</v>
      </c>
      <c r="E12" s="89">
        <v>2.3999999999999998E-3</v>
      </c>
      <c r="F12" s="86"/>
      <c r="G12" s="87"/>
      <c r="H12" s="88"/>
      <c r="I12" s="89"/>
      <c r="J12" s="86"/>
      <c r="K12" s="87"/>
      <c r="L12" s="86"/>
      <c r="M12" s="87"/>
      <c r="N12" s="88"/>
      <c r="O12" s="89"/>
      <c r="P12" s="86"/>
      <c r="Q12" s="87"/>
      <c r="R12" s="88"/>
      <c r="S12" s="89"/>
      <c r="T12" s="86"/>
      <c r="U12" s="87"/>
      <c r="V12" s="90"/>
      <c r="W12" s="91"/>
    </row>
    <row r="13" spans="1:23" ht="14.25" x14ac:dyDescent="0.2">
      <c r="A13" s="129" t="s">
        <v>60</v>
      </c>
      <c r="B13" s="86">
        <v>-6.4000000000000003E-3</v>
      </c>
      <c r="C13" s="87">
        <v>0.29410000000000003</v>
      </c>
      <c r="D13" s="88">
        <v>1.0800000000000001E-2</v>
      </c>
      <c r="E13" s="89">
        <v>0</v>
      </c>
      <c r="F13" s="86"/>
      <c r="G13" s="87"/>
      <c r="H13" s="88"/>
      <c r="I13" s="89"/>
      <c r="J13" s="86"/>
      <c r="K13" s="87"/>
      <c r="L13" s="86"/>
      <c r="M13" s="87"/>
      <c r="N13" s="88"/>
      <c r="O13" s="89"/>
      <c r="P13" s="86"/>
      <c r="Q13" s="87"/>
      <c r="R13" s="88"/>
      <c r="S13" s="89"/>
      <c r="T13" s="86"/>
      <c r="U13" s="87"/>
      <c r="V13" s="90"/>
      <c r="W13" s="91"/>
    </row>
    <row r="14" spans="1:23" ht="14.25" x14ac:dyDescent="0.2">
      <c r="A14" s="129" t="s">
        <v>10</v>
      </c>
      <c r="B14" s="86">
        <v>0</v>
      </c>
      <c r="C14" s="87">
        <v>4.3E-3</v>
      </c>
      <c r="D14" s="88">
        <v>-2.0000000000000001E-4</v>
      </c>
      <c r="E14" s="89">
        <v>4.6999999999999993E-3</v>
      </c>
      <c r="F14" s="86"/>
      <c r="G14" s="87"/>
      <c r="H14" s="88"/>
      <c r="I14" s="89"/>
      <c r="J14" s="86"/>
      <c r="K14" s="87"/>
      <c r="L14" s="86"/>
      <c r="M14" s="87"/>
      <c r="N14" s="88"/>
      <c r="O14" s="89"/>
      <c r="P14" s="86"/>
      <c r="Q14" s="87"/>
      <c r="R14" s="88"/>
      <c r="S14" s="89"/>
      <c r="T14" s="86"/>
      <c r="U14" s="87"/>
      <c r="V14" s="90"/>
      <c r="W14" s="91"/>
    </row>
    <row r="15" spans="1:23" ht="14.25" x14ac:dyDescent="0.2">
      <c r="A15" s="129" t="s">
        <v>11</v>
      </c>
      <c r="B15" s="86">
        <v>0</v>
      </c>
      <c r="C15" s="87">
        <v>0</v>
      </c>
      <c r="D15" s="88">
        <v>0</v>
      </c>
      <c r="E15" s="89">
        <v>0</v>
      </c>
      <c r="F15" s="86"/>
      <c r="G15" s="87"/>
      <c r="H15" s="88"/>
      <c r="I15" s="89"/>
      <c r="J15" s="86"/>
      <c r="K15" s="87"/>
      <c r="L15" s="86"/>
      <c r="M15" s="87"/>
      <c r="N15" s="88"/>
      <c r="O15" s="89"/>
      <c r="P15" s="86"/>
      <c r="Q15" s="87"/>
      <c r="R15" s="88"/>
      <c r="S15" s="89"/>
      <c r="T15" s="86"/>
      <c r="U15" s="87"/>
      <c r="V15" s="90"/>
      <c r="W15" s="91"/>
    </row>
    <row r="16" spans="1:23" ht="14.25" x14ac:dyDescent="0.2">
      <c r="A16" s="129" t="s">
        <v>12</v>
      </c>
      <c r="B16" s="86">
        <v>0</v>
      </c>
      <c r="C16" s="87">
        <v>0</v>
      </c>
      <c r="D16" s="88">
        <v>0</v>
      </c>
      <c r="E16" s="89">
        <v>0</v>
      </c>
      <c r="F16" s="86"/>
      <c r="G16" s="87"/>
      <c r="H16" s="88"/>
      <c r="I16" s="89"/>
      <c r="J16" s="86"/>
      <c r="K16" s="87"/>
      <c r="L16" s="86"/>
      <c r="M16" s="87"/>
      <c r="N16" s="88"/>
      <c r="O16" s="89"/>
      <c r="P16" s="86"/>
      <c r="Q16" s="87"/>
      <c r="R16" s="88"/>
      <c r="S16" s="89"/>
      <c r="T16" s="86"/>
      <c r="U16" s="87"/>
      <c r="V16" s="90"/>
      <c r="W16" s="91"/>
    </row>
    <row r="17" spans="1:23" ht="14.25" x14ac:dyDescent="0.2">
      <c r="A17" s="129" t="s">
        <v>13</v>
      </c>
      <c r="B17" s="86">
        <v>1.1000000000000001E-3</v>
      </c>
      <c r="C17" s="87">
        <v>3.3E-3</v>
      </c>
      <c r="D17" s="88">
        <v>1.1999999999999999E-3</v>
      </c>
      <c r="E17" s="89">
        <v>5.1999999999999998E-3</v>
      </c>
      <c r="F17" s="86"/>
      <c r="G17" s="87"/>
      <c r="H17" s="88"/>
      <c r="I17" s="89"/>
      <c r="J17" s="86"/>
      <c r="K17" s="87"/>
      <c r="L17" s="86"/>
      <c r="M17" s="87"/>
      <c r="N17" s="88"/>
      <c r="O17" s="89"/>
      <c r="P17" s="86"/>
      <c r="Q17" s="87"/>
      <c r="R17" s="88"/>
      <c r="S17" s="89"/>
      <c r="T17" s="86"/>
      <c r="U17" s="87"/>
      <c r="V17" s="90"/>
      <c r="W17" s="91"/>
    </row>
    <row r="18" spans="1:23" ht="14.25" x14ac:dyDescent="0.2">
      <c r="A18" s="129" t="s">
        <v>14</v>
      </c>
      <c r="B18" s="86">
        <v>0</v>
      </c>
      <c r="C18" s="87">
        <v>0</v>
      </c>
      <c r="D18" s="88">
        <v>0</v>
      </c>
      <c r="E18" s="89">
        <v>0</v>
      </c>
      <c r="F18" s="86"/>
      <c r="G18" s="87"/>
      <c r="H18" s="88"/>
      <c r="I18" s="89"/>
      <c r="J18" s="86"/>
      <c r="K18" s="87"/>
      <c r="L18" s="86"/>
      <c r="M18" s="87"/>
      <c r="N18" s="88"/>
      <c r="O18" s="89"/>
      <c r="P18" s="86"/>
      <c r="Q18" s="87"/>
      <c r="R18" s="88"/>
      <c r="S18" s="89"/>
      <c r="T18" s="86"/>
      <c r="U18" s="87"/>
      <c r="V18" s="90"/>
      <c r="W18" s="91"/>
    </row>
    <row r="19" spans="1:23" ht="14.25" x14ac:dyDescent="0.2">
      <c r="A19" s="129" t="s">
        <v>15</v>
      </c>
      <c r="B19" s="86">
        <v>0</v>
      </c>
      <c r="C19" s="87">
        <v>0</v>
      </c>
      <c r="D19" s="88">
        <v>0</v>
      </c>
      <c r="E19" s="89">
        <v>0</v>
      </c>
      <c r="F19" s="86"/>
      <c r="G19" s="87"/>
      <c r="H19" s="88"/>
      <c r="I19" s="89"/>
      <c r="J19" s="86"/>
      <c r="K19" s="87"/>
      <c r="L19" s="86"/>
      <c r="M19" s="87"/>
      <c r="N19" s="88"/>
      <c r="O19" s="89"/>
      <c r="P19" s="86"/>
      <c r="Q19" s="87"/>
      <c r="R19" s="88"/>
      <c r="S19" s="88"/>
      <c r="T19" s="86"/>
      <c r="U19" s="87"/>
      <c r="V19" s="90"/>
      <c r="W19" s="90"/>
    </row>
    <row r="20" spans="1:23" ht="14.25" x14ac:dyDescent="0.2">
      <c r="A20" s="129" t="s">
        <v>16</v>
      </c>
      <c r="B20" s="86">
        <v>0</v>
      </c>
      <c r="C20" s="87">
        <v>0</v>
      </c>
      <c r="D20" s="88">
        <v>0</v>
      </c>
      <c r="E20" s="89">
        <v>0</v>
      </c>
      <c r="F20" s="86"/>
      <c r="G20" s="87"/>
      <c r="H20" s="88"/>
      <c r="I20" s="89"/>
      <c r="J20" s="86"/>
      <c r="K20" s="87"/>
      <c r="L20" s="86"/>
      <c r="M20" s="87"/>
      <c r="N20" s="88"/>
      <c r="O20" s="89"/>
      <c r="P20" s="86"/>
      <c r="Q20" s="87"/>
      <c r="R20" s="88"/>
      <c r="S20" s="88"/>
      <c r="T20" s="86"/>
      <c r="U20" s="87"/>
      <c r="V20" s="90"/>
      <c r="W20" s="90"/>
    </row>
    <row r="21" spans="1:23" ht="14.25" x14ac:dyDescent="0.2">
      <c r="A21" s="129" t="s">
        <v>17</v>
      </c>
      <c r="B21" s="86">
        <v>0</v>
      </c>
      <c r="C21" s="87">
        <v>0</v>
      </c>
      <c r="D21" s="88">
        <v>0</v>
      </c>
      <c r="E21" s="89">
        <v>0</v>
      </c>
      <c r="F21" s="86"/>
      <c r="G21" s="87"/>
      <c r="H21" s="88"/>
      <c r="I21" s="89"/>
      <c r="J21" s="86"/>
      <c r="K21" s="87"/>
      <c r="L21" s="86"/>
      <c r="M21" s="87"/>
      <c r="N21" s="88"/>
      <c r="O21" s="89"/>
      <c r="P21" s="86"/>
      <c r="Q21" s="87"/>
      <c r="R21" s="88"/>
      <c r="S21" s="88"/>
      <c r="T21" s="86"/>
      <c r="U21" s="87"/>
      <c r="V21" s="90"/>
      <c r="W21" s="90"/>
    </row>
    <row r="22" spans="1:23" ht="14.25" x14ac:dyDescent="0.2">
      <c r="A22" s="129" t="s">
        <v>18</v>
      </c>
      <c r="B22" s="86">
        <v>0</v>
      </c>
      <c r="C22" s="87">
        <v>0</v>
      </c>
      <c r="D22" s="88">
        <v>0</v>
      </c>
      <c r="E22" s="89">
        <v>0</v>
      </c>
      <c r="F22" s="86"/>
      <c r="G22" s="87"/>
      <c r="H22" s="88"/>
      <c r="I22" s="89"/>
      <c r="J22" s="86"/>
      <c r="K22" s="87"/>
      <c r="L22" s="86"/>
      <c r="M22" s="87"/>
      <c r="N22" s="88"/>
      <c r="O22" s="89"/>
      <c r="P22" s="86"/>
      <c r="Q22" s="87"/>
      <c r="R22" s="88"/>
      <c r="S22" s="88"/>
      <c r="T22" s="86"/>
      <c r="U22" s="87"/>
      <c r="V22" s="90"/>
      <c r="W22" s="90"/>
    </row>
    <row r="23" spans="1:23" ht="14.25" x14ac:dyDescent="0.2">
      <c r="A23" s="129" t="s">
        <v>19</v>
      </c>
      <c r="B23" s="86">
        <v>0</v>
      </c>
      <c r="C23" s="87">
        <v>0</v>
      </c>
      <c r="D23" s="88">
        <v>0</v>
      </c>
      <c r="E23" s="89">
        <v>0</v>
      </c>
      <c r="F23" s="86"/>
      <c r="G23" s="87"/>
      <c r="H23" s="88"/>
      <c r="I23" s="89"/>
      <c r="J23" s="86"/>
      <c r="K23" s="87"/>
      <c r="L23" s="86"/>
      <c r="M23" s="87"/>
      <c r="N23" s="88"/>
      <c r="O23" s="89"/>
      <c r="P23" s="86"/>
      <c r="Q23" s="87"/>
      <c r="R23" s="88"/>
      <c r="S23" s="88"/>
      <c r="T23" s="86"/>
      <c r="U23" s="87"/>
      <c r="V23" s="90"/>
      <c r="W23" s="90"/>
    </row>
    <row r="24" spans="1:23" ht="14.25" x14ac:dyDescent="0.2">
      <c r="A24" s="129" t="s">
        <v>20</v>
      </c>
      <c r="B24" s="86">
        <v>0</v>
      </c>
      <c r="C24" s="87">
        <v>0</v>
      </c>
      <c r="D24" s="88">
        <v>0</v>
      </c>
      <c r="E24" s="89">
        <v>0</v>
      </c>
      <c r="F24" s="86"/>
      <c r="G24" s="87"/>
      <c r="H24" s="88"/>
      <c r="I24" s="89"/>
      <c r="J24" s="86"/>
      <c r="K24" s="87"/>
      <c r="L24" s="86"/>
      <c r="M24" s="87"/>
      <c r="N24" s="88"/>
      <c r="O24" s="89"/>
      <c r="P24" s="86"/>
      <c r="Q24" s="87"/>
      <c r="R24" s="88"/>
      <c r="S24" s="88"/>
      <c r="T24" s="86"/>
      <c r="U24" s="87"/>
      <c r="V24" s="90"/>
      <c r="W24" s="90"/>
    </row>
    <row r="25" spans="1:23" ht="15" x14ac:dyDescent="0.25">
      <c r="A25" s="130" t="s">
        <v>21</v>
      </c>
      <c r="B25" s="92">
        <f t="shared" ref="B25:W25" si="0">SUM(B6:B24)</f>
        <v>-4.8999999999999998E-3</v>
      </c>
      <c r="C25" s="93">
        <f t="shared" si="0"/>
        <v>0.99999999999999989</v>
      </c>
      <c r="D25" s="94">
        <f t="shared" si="0"/>
        <v>2.1600000000000001E-2</v>
      </c>
      <c r="E25" s="95">
        <f t="shared" si="0"/>
        <v>1</v>
      </c>
      <c r="F25" s="92">
        <f t="shared" si="0"/>
        <v>0</v>
      </c>
      <c r="G25" s="93">
        <f t="shared" si="0"/>
        <v>0</v>
      </c>
      <c r="H25" s="94">
        <f t="shared" si="0"/>
        <v>0</v>
      </c>
      <c r="I25" s="95">
        <f t="shared" si="0"/>
        <v>0</v>
      </c>
      <c r="J25" s="92">
        <f t="shared" si="0"/>
        <v>0</v>
      </c>
      <c r="K25" s="93">
        <f t="shared" si="0"/>
        <v>0</v>
      </c>
      <c r="L25" s="92">
        <f t="shared" si="0"/>
        <v>0</v>
      </c>
      <c r="M25" s="92">
        <f t="shared" si="0"/>
        <v>0</v>
      </c>
      <c r="N25" s="94">
        <f t="shared" si="0"/>
        <v>0</v>
      </c>
      <c r="O25" s="94">
        <f t="shared" si="0"/>
        <v>0</v>
      </c>
      <c r="P25" s="92">
        <f t="shared" si="0"/>
        <v>0</v>
      </c>
      <c r="Q25" s="92">
        <f t="shared" si="0"/>
        <v>0</v>
      </c>
      <c r="R25" s="94">
        <f t="shared" si="0"/>
        <v>0</v>
      </c>
      <c r="S25" s="94">
        <f t="shared" si="0"/>
        <v>0</v>
      </c>
      <c r="T25" s="92">
        <f t="shared" si="0"/>
        <v>0</v>
      </c>
      <c r="U25" s="92">
        <f t="shared" si="0"/>
        <v>0</v>
      </c>
      <c r="V25" s="96">
        <f t="shared" si="0"/>
        <v>0</v>
      </c>
      <c r="W25" s="96">
        <f t="shared" si="0"/>
        <v>0</v>
      </c>
    </row>
    <row r="26" spans="1:23" ht="15" x14ac:dyDescent="0.25">
      <c r="A26" s="131" t="s">
        <v>28</v>
      </c>
      <c r="B26" s="97">
        <v>-64.863291489919916</v>
      </c>
      <c r="C26" s="98"/>
      <c r="D26" s="99">
        <v>388</v>
      </c>
      <c r="E26" s="98"/>
      <c r="F26" s="97"/>
      <c r="G26" s="98"/>
      <c r="H26" s="99"/>
      <c r="I26" s="98"/>
      <c r="J26" s="97"/>
      <c r="K26" s="98"/>
      <c r="L26" s="97"/>
      <c r="M26" s="98"/>
      <c r="N26" s="99"/>
      <c r="O26" s="98"/>
      <c r="P26" s="97"/>
      <c r="Q26" s="98"/>
      <c r="R26" s="99"/>
      <c r="S26" s="98"/>
      <c r="T26" s="97"/>
      <c r="U26" s="98"/>
      <c r="V26" s="100"/>
      <c r="W26" s="101"/>
    </row>
    <row r="27" spans="1:23" ht="14.25" x14ac:dyDescent="0.2">
      <c r="A27" s="128" t="s">
        <v>22</v>
      </c>
      <c r="B27" s="102">
        <v>7.0999999999999995E-3</v>
      </c>
      <c r="C27" s="103">
        <v>0.48630000000000001</v>
      </c>
      <c r="D27" s="104">
        <v>2.0000000000000001E-4</v>
      </c>
      <c r="E27" s="105">
        <v>0.99349999999999994</v>
      </c>
      <c r="F27" s="102"/>
      <c r="G27" s="103"/>
      <c r="H27" s="104"/>
      <c r="I27" s="105"/>
      <c r="J27" s="102"/>
      <c r="K27" s="103"/>
      <c r="L27" s="102"/>
      <c r="M27" s="103"/>
      <c r="N27" s="104"/>
      <c r="O27" s="105"/>
      <c r="P27" s="102"/>
      <c r="Q27" s="103"/>
      <c r="R27" s="104"/>
      <c r="S27" s="105"/>
      <c r="T27" s="102"/>
      <c r="U27" s="103"/>
      <c r="V27" s="106"/>
      <c r="W27" s="107"/>
    </row>
    <row r="28" spans="1:23" ht="14.25" x14ac:dyDescent="0.2">
      <c r="A28" s="129" t="s">
        <v>23</v>
      </c>
      <c r="B28" s="86">
        <v>-1.2E-2</v>
      </c>
      <c r="C28" s="87">
        <v>0.51369999999999993</v>
      </c>
      <c r="D28" s="88">
        <v>2.1400000000000002E-2</v>
      </c>
      <c r="E28" s="89">
        <v>6.5000000000000006E-3</v>
      </c>
      <c r="F28" s="86"/>
      <c r="G28" s="87"/>
      <c r="H28" s="88"/>
      <c r="I28" s="89"/>
      <c r="J28" s="86"/>
      <c r="K28" s="87"/>
      <c r="L28" s="86"/>
      <c r="M28" s="87"/>
      <c r="N28" s="88"/>
      <c r="O28" s="89"/>
      <c r="P28" s="86"/>
      <c r="Q28" s="87"/>
      <c r="R28" s="88"/>
      <c r="S28" s="89"/>
      <c r="T28" s="86"/>
      <c r="U28" s="87"/>
      <c r="V28" s="90"/>
      <c r="W28" s="91"/>
    </row>
    <row r="29" spans="1:23" ht="15" x14ac:dyDescent="0.25">
      <c r="A29" s="130" t="s">
        <v>21</v>
      </c>
      <c r="B29" s="108">
        <f t="shared" ref="B29:W29" si="1">SUM(B27:B28)</f>
        <v>-4.9000000000000007E-3</v>
      </c>
      <c r="C29" s="93">
        <f t="shared" si="1"/>
        <v>1</v>
      </c>
      <c r="D29" s="94">
        <f t="shared" si="1"/>
        <v>2.1600000000000001E-2</v>
      </c>
      <c r="E29" s="95">
        <f t="shared" si="1"/>
        <v>0.99999999999999989</v>
      </c>
      <c r="F29" s="108">
        <f t="shared" si="1"/>
        <v>0</v>
      </c>
      <c r="G29" s="93">
        <f t="shared" si="1"/>
        <v>0</v>
      </c>
      <c r="H29" s="94">
        <f t="shared" si="1"/>
        <v>0</v>
      </c>
      <c r="I29" s="95">
        <f t="shared" si="1"/>
        <v>0</v>
      </c>
      <c r="J29" s="108">
        <f t="shared" si="1"/>
        <v>0</v>
      </c>
      <c r="K29" s="108">
        <f t="shared" si="1"/>
        <v>0</v>
      </c>
      <c r="L29" s="108">
        <f t="shared" si="1"/>
        <v>0</v>
      </c>
      <c r="M29" s="108">
        <f t="shared" si="1"/>
        <v>0</v>
      </c>
      <c r="N29" s="94">
        <f t="shared" si="1"/>
        <v>0</v>
      </c>
      <c r="O29" s="94">
        <f t="shared" si="1"/>
        <v>0</v>
      </c>
      <c r="P29" s="108">
        <f t="shared" si="1"/>
        <v>0</v>
      </c>
      <c r="Q29" s="108">
        <f t="shared" si="1"/>
        <v>0</v>
      </c>
      <c r="R29" s="94">
        <f t="shared" si="1"/>
        <v>0</v>
      </c>
      <c r="S29" s="94">
        <f t="shared" si="1"/>
        <v>0</v>
      </c>
      <c r="T29" s="108">
        <f t="shared" si="1"/>
        <v>0</v>
      </c>
      <c r="U29" s="108">
        <f t="shared" si="1"/>
        <v>0</v>
      </c>
      <c r="V29" s="96">
        <f t="shared" si="1"/>
        <v>0</v>
      </c>
      <c r="W29" s="96">
        <f t="shared" si="1"/>
        <v>0</v>
      </c>
    </row>
    <row r="30" spans="1:23" ht="14.25" x14ac:dyDescent="0.2">
      <c r="A30" s="128" t="s">
        <v>24</v>
      </c>
      <c r="B30" s="102">
        <v>-5.7999999999999996E-3</v>
      </c>
      <c r="C30" s="103">
        <v>0.99670000000000003</v>
      </c>
      <c r="D30" s="104">
        <v>2.07E-2</v>
      </c>
      <c r="E30" s="105">
        <v>0.99480000000000002</v>
      </c>
      <c r="F30" s="102"/>
      <c r="G30" s="103"/>
      <c r="H30" s="104"/>
      <c r="I30" s="105"/>
      <c r="J30" s="102"/>
      <c r="K30" s="103"/>
      <c r="L30" s="102"/>
      <c r="M30" s="103"/>
      <c r="N30" s="104"/>
      <c r="O30" s="105"/>
      <c r="P30" s="102"/>
      <c r="Q30" s="103"/>
      <c r="R30" s="104"/>
      <c r="S30" s="105"/>
      <c r="T30" s="102"/>
      <c r="U30" s="103"/>
      <c r="V30" s="106"/>
      <c r="W30" s="107"/>
    </row>
    <row r="31" spans="1:23" ht="14.25" x14ac:dyDescent="0.2">
      <c r="A31" s="129" t="s">
        <v>25</v>
      </c>
      <c r="B31" s="86">
        <v>8.9999999999999998E-4</v>
      </c>
      <c r="C31" s="87">
        <v>3.3E-3</v>
      </c>
      <c r="D31" s="88">
        <v>8.9999999999999998E-4</v>
      </c>
      <c r="E31" s="89">
        <v>5.1999999999999998E-3</v>
      </c>
      <c r="F31" s="86"/>
      <c r="G31" s="87"/>
      <c r="H31" s="88"/>
      <c r="I31" s="89"/>
      <c r="J31" s="86"/>
      <c r="K31" s="87"/>
      <c r="L31" s="86"/>
      <c r="M31" s="87"/>
      <c r="N31" s="88"/>
      <c r="O31" s="89"/>
      <c r="P31" s="86"/>
      <c r="Q31" s="87"/>
      <c r="R31" s="88"/>
      <c r="S31" s="89"/>
      <c r="T31" s="86"/>
      <c r="U31" s="87"/>
      <c r="V31" s="90"/>
      <c r="W31" s="91"/>
    </row>
    <row r="32" spans="1:23" ht="15" x14ac:dyDescent="0.25">
      <c r="A32" s="132" t="s">
        <v>21</v>
      </c>
      <c r="B32" s="196">
        <f t="shared" ref="B32:W32" si="2">SUM(B30:B31)</f>
        <v>-4.8999999999999998E-3</v>
      </c>
      <c r="C32" s="197">
        <f t="shared" si="2"/>
        <v>1</v>
      </c>
      <c r="D32" s="198">
        <f t="shared" si="2"/>
        <v>2.1600000000000001E-2</v>
      </c>
      <c r="E32" s="199">
        <f t="shared" si="2"/>
        <v>1</v>
      </c>
      <c r="F32" s="196">
        <f t="shared" si="2"/>
        <v>0</v>
      </c>
      <c r="G32" s="197">
        <f t="shared" si="2"/>
        <v>0</v>
      </c>
      <c r="H32" s="198">
        <f t="shared" si="2"/>
        <v>0</v>
      </c>
      <c r="I32" s="199">
        <f t="shared" si="2"/>
        <v>0</v>
      </c>
      <c r="J32" s="196">
        <f t="shared" si="2"/>
        <v>0</v>
      </c>
      <c r="K32" s="196">
        <f t="shared" si="2"/>
        <v>0</v>
      </c>
      <c r="L32" s="196">
        <f t="shared" si="2"/>
        <v>0</v>
      </c>
      <c r="M32" s="196">
        <f t="shared" si="2"/>
        <v>0</v>
      </c>
      <c r="N32" s="198">
        <f t="shared" si="2"/>
        <v>0</v>
      </c>
      <c r="O32" s="198">
        <f t="shared" si="2"/>
        <v>0</v>
      </c>
      <c r="P32" s="196">
        <f t="shared" si="2"/>
        <v>0</v>
      </c>
      <c r="Q32" s="196">
        <f t="shared" si="2"/>
        <v>0</v>
      </c>
      <c r="R32" s="198">
        <f t="shared" si="2"/>
        <v>0</v>
      </c>
      <c r="S32" s="198">
        <f t="shared" si="2"/>
        <v>0</v>
      </c>
      <c r="T32" s="196">
        <f t="shared" si="2"/>
        <v>0</v>
      </c>
      <c r="U32" s="196">
        <f t="shared" si="2"/>
        <v>0</v>
      </c>
      <c r="V32" s="200">
        <f t="shared" si="2"/>
        <v>0</v>
      </c>
      <c r="W32" s="200">
        <f t="shared" si="2"/>
        <v>0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86">
        <f>(1+B6)*(1+D6)-1</f>
        <v>4.9963999999991238E-4</v>
      </c>
      <c r="C36" s="87">
        <f>(C6+E6)/2</f>
        <v>0.50014999999999998</v>
      </c>
      <c r="D36" s="88">
        <v>4.9963999999991238E-4</v>
      </c>
      <c r="E36" s="89">
        <v>0.50014999999999998</v>
      </c>
      <c r="F36" s="86">
        <v>4.9963999999991238E-4</v>
      </c>
      <c r="G36" s="87">
        <v>0.50014999999999998</v>
      </c>
      <c r="H36" s="88">
        <v>4.9963999999991238E-4</v>
      </c>
      <c r="I36" s="89">
        <v>0.50014999999999998</v>
      </c>
    </row>
    <row r="37" spans="1:9" ht="14.25" x14ac:dyDescent="0.2">
      <c r="A37" s="129" t="s">
        <v>3</v>
      </c>
      <c r="B37" s="86">
        <f>(1+B7)*(1+D7)-1</f>
        <v>-2.9997999999997749E-4</v>
      </c>
      <c r="C37" s="87">
        <f>(C7+E7)/2</f>
        <v>5.7249999999999995E-2</v>
      </c>
      <c r="D37" s="88">
        <v>-2.9997999999997749E-4</v>
      </c>
      <c r="E37" s="89">
        <v>5.7249999999999995E-2</v>
      </c>
      <c r="F37" s="86">
        <v>-2.9997999999997749E-4</v>
      </c>
      <c r="G37" s="87">
        <v>5.7249999999999995E-2</v>
      </c>
      <c r="H37" s="88">
        <v>-2.9997999999997749E-4</v>
      </c>
      <c r="I37" s="89">
        <v>5.7249999999999995E-2</v>
      </c>
    </row>
    <row r="38" spans="1:9" ht="14.25" x14ac:dyDescent="0.2">
      <c r="A38" s="129" t="s">
        <v>4</v>
      </c>
      <c r="B38" s="86">
        <f>(1+B8)*(1+D8)-1</f>
        <v>0</v>
      </c>
      <c r="C38" s="87">
        <f>(C8+E8)/2</f>
        <v>0</v>
      </c>
      <c r="D38" s="88">
        <v>0</v>
      </c>
      <c r="E38" s="89">
        <v>0</v>
      </c>
      <c r="F38" s="86">
        <v>0</v>
      </c>
      <c r="G38" s="87">
        <v>0</v>
      </c>
      <c r="H38" s="88">
        <v>0</v>
      </c>
      <c r="I38" s="89">
        <v>0</v>
      </c>
    </row>
    <row r="39" spans="1:9" ht="14.25" x14ac:dyDescent="0.2">
      <c r="A39" s="129" t="s">
        <v>5</v>
      </c>
      <c r="B39" s="86">
        <f>(1+B9)*(1+D9)-1</f>
        <v>0</v>
      </c>
      <c r="C39" s="87">
        <f>(C9+E9)/2</f>
        <v>0</v>
      </c>
      <c r="D39" s="88">
        <v>0</v>
      </c>
      <c r="E39" s="89">
        <v>0</v>
      </c>
      <c r="F39" s="86">
        <v>0</v>
      </c>
      <c r="G39" s="87">
        <v>0</v>
      </c>
      <c r="H39" s="88">
        <v>0</v>
      </c>
      <c r="I39" s="89">
        <v>0</v>
      </c>
    </row>
    <row r="40" spans="1:9" ht="14.25" x14ac:dyDescent="0.2">
      <c r="A40" s="129" t="s">
        <v>6</v>
      </c>
      <c r="B40" s="86">
        <f>(1+B10)*(1+D10)-1</f>
        <v>0</v>
      </c>
      <c r="C40" s="87">
        <f>(C10+E10)/2</f>
        <v>0</v>
      </c>
      <c r="D40" s="88">
        <v>0</v>
      </c>
      <c r="E40" s="89">
        <v>0</v>
      </c>
      <c r="F40" s="86">
        <v>0</v>
      </c>
      <c r="G40" s="87">
        <v>0</v>
      </c>
      <c r="H40" s="88">
        <v>0</v>
      </c>
      <c r="I40" s="89">
        <v>0</v>
      </c>
    </row>
    <row r="41" spans="1:9" ht="14.25" x14ac:dyDescent="0.2">
      <c r="A41" s="129" t="s">
        <v>7</v>
      </c>
      <c r="B41" s="86">
        <f>(1+B11)*(1+D11)-1</f>
        <v>0</v>
      </c>
      <c r="C41" s="87">
        <f>(C11+E11)/2</f>
        <v>0</v>
      </c>
      <c r="D41" s="88">
        <v>0</v>
      </c>
      <c r="E41" s="89">
        <v>0</v>
      </c>
      <c r="F41" s="86">
        <v>0</v>
      </c>
      <c r="G41" s="87">
        <v>0</v>
      </c>
      <c r="H41" s="88">
        <v>0</v>
      </c>
      <c r="I41" s="89">
        <v>0</v>
      </c>
    </row>
    <row r="42" spans="1:9" ht="14.25" x14ac:dyDescent="0.2">
      <c r="A42" s="129" t="s">
        <v>8</v>
      </c>
      <c r="B42" s="86">
        <f>(1+B12)*(1+D12)-1</f>
        <v>9.9969099999999145E-3</v>
      </c>
      <c r="C42" s="87">
        <f>(C12+E12)/2</f>
        <v>0.28679999999999994</v>
      </c>
      <c r="D42" s="88">
        <v>9.9969099999999145E-3</v>
      </c>
      <c r="E42" s="89">
        <v>0.28679999999999994</v>
      </c>
      <c r="F42" s="86">
        <v>9.9969099999999145E-3</v>
      </c>
      <c r="G42" s="87">
        <v>0.28679999999999994</v>
      </c>
      <c r="H42" s="88">
        <v>9.9969099999999145E-3</v>
      </c>
      <c r="I42" s="89">
        <v>0.28679999999999994</v>
      </c>
    </row>
    <row r="43" spans="1:9" ht="14.25" x14ac:dyDescent="0.2">
      <c r="A43" s="129" t="s">
        <v>60</v>
      </c>
      <c r="B43" s="86">
        <f>(1+B13)*(1+D13)-1</f>
        <v>4.3308799999999259E-3</v>
      </c>
      <c r="C43" s="87">
        <f>(C13+E13)/2</f>
        <v>0.14705000000000001</v>
      </c>
      <c r="D43" s="88">
        <v>4.3308799999999259E-3</v>
      </c>
      <c r="E43" s="89">
        <v>0.14705000000000001</v>
      </c>
      <c r="F43" s="86">
        <v>4.3308799999999259E-3</v>
      </c>
      <c r="G43" s="87">
        <v>0.14705000000000001</v>
      </c>
      <c r="H43" s="88">
        <v>4.3308799999999259E-3</v>
      </c>
      <c r="I43" s="89">
        <v>0.14705000000000001</v>
      </c>
    </row>
    <row r="44" spans="1:9" ht="14.25" x14ac:dyDescent="0.2">
      <c r="A44" s="129" t="s">
        <v>10</v>
      </c>
      <c r="B44" s="86">
        <f>(1+B14)*(1+D14)-1</f>
        <v>-1.9999999999997797E-4</v>
      </c>
      <c r="C44" s="87">
        <f>(C14+E14)/2</f>
        <v>4.4999999999999997E-3</v>
      </c>
      <c r="D44" s="88">
        <v>-1.9999999999997797E-4</v>
      </c>
      <c r="E44" s="89">
        <v>4.4999999999999997E-3</v>
      </c>
      <c r="F44" s="86">
        <v>-1.9999999999997797E-4</v>
      </c>
      <c r="G44" s="87">
        <v>4.4999999999999997E-3</v>
      </c>
      <c r="H44" s="88">
        <v>-1.9999999999997797E-4</v>
      </c>
      <c r="I44" s="89">
        <v>4.4999999999999997E-3</v>
      </c>
    </row>
    <row r="45" spans="1:9" ht="14.25" x14ac:dyDescent="0.2">
      <c r="A45" s="129" t="s">
        <v>11</v>
      </c>
      <c r="B45" s="86">
        <f>(1+B15)*(1+D15)-1</f>
        <v>0</v>
      </c>
      <c r="C45" s="87">
        <f>(C15+E15)/2</f>
        <v>0</v>
      </c>
      <c r="D45" s="88">
        <v>0</v>
      </c>
      <c r="E45" s="89">
        <v>0</v>
      </c>
      <c r="F45" s="86">
        <v>0</v>
      </c>
      <c r="G45" s="87">
        <v>0</v>
      </c>
      <c r="H45" s="88">
        <v>0</v>
      </c>
      <c r="I45" s="89">
        <v>0</v>
      </c>
    </row>
    <row r="46" spans="1:9" ht="14.25" x14ac:dyDescent="0.2">
      <c r="A46" s="129" t="s">
        <v>12</v>
      </c>
      <c r="B46" s="86">
        <f>(1+B16)*(1+D16)-1</f>
        <v>0</v>
      </c>
      <c r="C46" s="87">
        <f>(C16+E16)/2</f>
        <v>0</v>
      </c>
      <c r="D46" s="88">
        <v>0</v>
      </c>
      <c r="E46" s="89">
        <v>0</v>
      </c>
      <c r="F46" s="86">
        <v>0</v>
      </c>
      <c r="G46" s="87">
        <v>0</v>
      </c>
      <c r="H46" s="88">
        <v>0</v>
      </c>
      <c r="I46" s="89">
        <v>0</v>
      </c>
    </row>
    <row r="47" spans="1:9" ht="14.25" x14ac:dyDescent="0.2">
      <c r="A47" s="129" t="s">
        <v>13</v>
      </c>
      <c r="B47" s="86">
        <f>(1+B17)*(1+D17)-1</f>
        <v>2.3013200000001621E-3</v>
      </c>
      <c r="C47" s="87">
        <f>(C17+E17)/2</f>
        <v>4.2500000000000003E-3</v>
      </c>
      <c r="D47" s="88">
        <v>2.3013200000001621E-3</v>
      </c>
      <c r="E47" s="89">
        <v>4.2500000000000003E-3</v>
      </c>
      <c r="F47" s="86">
        <v>2.3013200000001621E-3</v>
      </c>
      <c r="G47" s="87">
        <v>4.2500000000000003E-3</v>
      </c>
      <c r="H47" s="88">
        <v>2.3013200000001621E-3</v>
      </c>
      <c r="I47" s="89">
        <v>4.2500000000000003E-3</v>
      </c>
    </row>
    <row r="48" spans="1:9" ht="14.25" x14ac:dyDescent="0.2">
      <c r="A48" s="129" t="s">
        <v>14</v>
      </c>
      <c r="B48" s="86">
        <f>(1+B18)*(1+D18)-1</f>
        <v>0</v>
      </c>
      <c r="C48" s="87">
        <f>(C18+E18)/2</f>
        <v>0</v>
      </c>
      <c r="D48" s="88">
        <v>0</v>
      </c>
      <c r="E48" s="89">
        <v>0</v>
      </c>
      <c r="F48" s="86">
        <v>0</v>
      </c>
      <c r="G48" s="87">
        <v>0</v>
      </c>
      <c r="H48" s="88">
        <v>0</v>
      </c>
      <c r="I48" s="89">
        <v>0</v>
      </c>
    </row>
    <row r="49" spans="1:9" ht="14.25" x14ac:dyDescent="0.2">
      <c r="A49" s="129" t="s">
        <v>15</v>
      </c>
      <c r="B49" s="86">
        <f>(1+B19)*(1+D19)-1</f>
        <v>0</v>
      </c>
      <c r="C49" s="87">
        <f>(C19+E19)/2</f>
        <v>0</v>
      </c>
      <c r="D49" s="88">
        <v>0</v>
      </c>
      <c r="E49" s="89">
        <v>0</v>
      </c>
      <c r="F49" s="86">
        <v>0</v>
      </c>
      <c r="G49" s="87">
        <v>0</v>
      </c>
      <c r="H49" s="88">
        <v>0</v>
      </c>
      <c r="I49" s="89">
        <v>0</v>
      </c>
    </row>
    <row r="50" spans="1:9" ht="14.25" x14ac:dyDescent="0.2">
      <c r="A50" s="129" t="s">
        <v>16</v>
      </c>
      <c r="B50" s="86">
        <f>(1+B20)*(1+D20)-1</f>
        <v>0</v>
      </c>
      <c r="C50" s="87">
        <f>(C20+E20)/2</f>
        <v>0</v>
      </c>
      <c r="D50" s="88">
        <v>0</v>
      </c>
      <c r="E50" s="89">
        <v>0</v>
      </c>
      <c r="F50" s="86">
        <v>0</v>
      </c>
      <c r="G50" s="87">
        <v>0</v>
      </c>
      <c r="H50" s="88">
        <v>0</v>
      </c>
      <c r="I50" s="89">
        <v>0</v>
      </c>
    </row>
    <row r="51" spans="1:9" ht="14.25" x14ac:dyDescent="0.2">
      <c r="A51" s="129" t="s">
        <v>17</v>
      </c>
      <c r="B51" s="86">
        <f>(1+B21)*(1+D21)-1</f>
        <v>0</v>
      </c>
      <c r="C51" s="87">
        <f>(C21+E21)/2</f>
        <v>0</v>
      </c>
      <c r="D51" s="88">
        <v>0</v>
      </c>
      <c r="E51" s="89">
        <v>0</v>
      </c>
      <c r="F51" s="86">
        <v>0</v>
      </c>
      <c r="G51" s="87">
        <v>0</v>
      </c>
      <c r="H51" s="88">
        <v>0</v>
      </c>
      <c r="I51" s="89">
        <v>0</v>
      </c>
    </row>
    <row r="52" spans="1:9" ht="14.25" x14ac:dyDescent="0.2">
      <c r="A52" s="129" t="s">
        <v>18</v>
      </c>
      <c r="B52" s="86">
        <f>(1+B22)*(1+D22)-1</f>
        <v>0</v>
      </c>
      <c r="C52" s="87">
        <f>(C22+E22)/2</f>
        <v>0</v>
      </c>
      <c r="D52" s="88">
        <v>0</v>
      </c>
      <c r="E52" s="89">
        <v>0</v>
      </c>
      <c r="F52" s="86">
        <v>0</v>
      </c>
      <c r="G52" s="87">
        <v>0</v>
      </c>
      <c r="H52" s="88">
        <v>0</v>
      </c>
      <c r="I52" s="89">
        <v>0</v>
      </c>
    </row>
    <row r="53" spans="1:9" ht="14.25" x14ac:dyDescent="0.2">
      <c r="A53" s="129" t="s">
        <v>19</v>
      </c>
      <c r="B53" s="86">
        <f>(1+B23)*(1+D23)-1</f>
        <v>0</v>
      </c>
      <c r="C53" s="87">
        <f>(C23+E23)/2</f>
        <v>0</v>
      </c>
      <c r="D53" s="88">
        <v>0</v>
      </c>
      <c r="E53" s="89">
        <v>0</v>
      </c>
      <c r="F53" s="86">
        <v>0</v>
      </c>
      <c r="G53" s="87">
        <v>0</v>
      </c>
      <c r="H53" s="88">
        <v>0</v>
      </c>
      <c r="I53" s="89">
        <v>0</v>
      </c>
    </row>
    <row r="54" spans="1:9" ht="14.25" x14ac:dyDescent="0.2">
      <c r="A54" s="129" t="s">
        <v>20</v>
      </c>
      <c r="B54" s="86">
        <f>(1+B24)*(1+D24)-1</f>
        <v>0</v>
      </c>
      <c r="C54" s="87">
        <f>(C24+E24)/2</f>
        <v>0</v>
      </c>
      <c r="D54" s="88">
        <v>0</v>
      </c>
      <c r="E54" s="89">
        <v>0</v>
      </c>
      <c r="F54" s="86">
        <v>0</v>
      </c>
      <c r="G54" s="87">
        <v>0</v>
      </c>
      <c r="H54" s="88">
        <v>0</v>
      </c>
      <c r="I54" s="89">
        <v>0</v>
      </c>
    </row>
    <row r="55" spans="1:9" ht="15" x14ac:dyDescent="0.25">
      <c r="A55" s="130" t="s">
        <v>21</v>
      </c>
      <c r="B55" s="108">
        <f t="shared" ref="B55:I55" si="3">SUM(B36:B54)</f>
        <v>1.6628769999999959E-2</v>
      </c>
      <c r="C55" s="93">
        <f t="shared" si="3"/>
        <v>0.99999999999999989</v>
      </c>
      <c r="D55" s="94">
        <f t="shared" si="3"/>
        <v>1.6628769999999959E-2</v>
      </c>
      <c r="E55" s="94">
        <f t="shared" si="3"/>
        <v>0.99999999999999989</v>
      </c>
      <c r="F55" s="108">
        <f t="shared" si="3"/>
        <v>1.6628769999999959E-2</v>
      </c>
      <c r="G55" s="93">
        <f t="shared" si="3"/>
        <v>0.99999999999999989</v>
      </c>
      <c r="H55" s="94">
        <f t="shared" si="3"/>
        <v>1.6628769999999959E-2</v>
      </c>
      <c r="I55" s="94">
        <f t="shared" si="3"/>
        <v>0.99999999999999989</v>
      </c>
    </row>
    <row r="56" spans="1:9" ht="15" x14ac:dyDescent="0.25">
      <c r="A56" s="131" t="s">
        <v>28</v>
      </c>
      <c r="B56" s="97">
        <v>323.12927161170006</v>
      </c>
      <c r="C56" s="98"/>
      <c r="D56" s="99">
        <v>323.12927161170006</v>
      </c>
      <c r="E56" s="98"/>
      <c r="F56" s="97">
        <v>323.12927161170006</v>
      </c>
      <c r="G56" s="98"/>
      <c r="H56" s="99">
        <v>323.12927161170006</v>
      </c>
      <c r="I56" s="98"/>
    </row>
    <row r="57" spans="1:9" ht="14.25" x14ac:dyDescent="0.2">
      <c r="A57" s="128" t="s">
        <v>22</v>
      </c>
      <c r="B57" s="102">
        <f>(1+B27)*(1+D27)-1+0.01%</f>
        <v>7.4014200000001142E-3</v>
      </c>
      <c r="C57" s="103">
        <f>(C27+E27)/2</f>
        <v>0.7399</v>
      </c>
      <c r="D57" s="104">
        <v>7.4014200000001142E-3</v>
      </c>
      <c r="E57" s="105">
        <v>0.7399</v>
      </c>
      <c r="F57" s="102">
        <v>7.4014200000001142E-3</v>
      </c>
      <c r="G57" s="103">
        <v>0.7399</v>
      </c>
      <c r="H57" s="104">
        <v>7.4014200000001142E-3</v>
      </c>
      <c r="I57" s="105">
        <v>0.7399</v>
      </c>
    </row>
    <row r="58" spans="1:9" ht="14.25" x14ac:dyDescent="0.2">
      <c r="A58" s="129" t="s">
        <v>23</v>
      </c>
      <c r="B58" s="86">
        <f>(1+B28)*(1+D28)-1+0.01%</f>
        <v>9.2432000000000174E-3</v>
      </c>
      <c r="C58" s="87">
        <f>(C28+E28)/2</f>
        <v>0.26009999999999994</v>
      </c>
      <c r="D58" s="88">
        <v>9.2432000000000174E-3</v>
      </c>
      <c r="E58" s="89">
        <v>0.26009999999999994</v>
      </c>
      <c r="F58" s="86">
        <v>9.2432000000000174E-3</v>
      </c>
      <c r="G58" s="87">
        <v>0.26009999999999994</v>
      </c>
      <c r="H58" s="88">
        <v>9.2432000000000174E-3</v>
      </c>
      <c r="I58" s="89">
        <v>0.26009999999999994</v>
      </c>
    </row>
    <row r="59" spans="1:9" ht="15" x14ac:dyDescent="0.25">
      <c r="A59" s="130" t="s">
        <v>21</v>
      </c>
      <c r="B59" s="108">
        <f>(1+B29)*(1+D29)-1</f>
        <v>1.6594160000000135E-2</v>
      </c>
      <c r="C59" s="93">
        <f t="shared" ref="C59:I59" si="4">SUM(C57:C58)</f>
        <v>1</v>
      </c>
      <c r="D59" s="94">
        <f t="shared" si="4"/>
        <v>1.6644620000000131E-2</v>
      </c>
      <c r="E59" s="94">
        <f t="shared" si="4"/>
        <v>1</v>
      </c>
      <c r="F59" s="108">
        <f t="shared" si="4"/>
        <v>1.6644620000000131E-2</v>
      </c>
      <c r="G59" s="93">
        <f t="shared" si="4"/>
        <v>1</v>
      </c>
      <c r="H59" s="94">
        <f t="shared" si="4"/>
        <v>1.6644620000000131E-2</v>
      </c>
      <c r="I59" s="113">
        <f t="shared" si="4"/>
        <v>1</v>
      </c>
    </row>
    <row r="60" spans="1:9" ht="14.25" x14ac:dyDescent="0.2">
      <c r="A60" s="128" t="s">
        <v>24</v>
      </c>
      <c r="B60" s="102">
        <f>(1+B30)*(1+D30)-1</f>
        <v>1.4779939999999936E-2</v>
      </c>
      <c r="C60" s="103">
        <f>(C30+E30)/2</f>
        <v>0.99575000000000002</v>
      </c>
      <c r="D60" s="104">
        <v>1.4779939999999936E-2</v>
      </c>
      <c r="E60" s="105">
        <v>0.99575000000000002</v>
      </c>
      <c r="F60" s="102">
        <v>1.4779939999999936E-2</v>
      </c>
      <c r="G60" s="103">
        <v>0.99575000000000002</v>
      </c>
      <c r="H60" s="104">
        <v>1.4779939999999936E-2</v>
      </c>
      <c r="I60" s="105">
        <v>0.99575000000000002</v>
      </c>
    </row>
    <row r="61" spans="1:9" ht="14.25" x14ac:dyDescent="0.2">
      <c r="A61" s="129" t="s">
        <v>25</v>
      </c>
      <c r="B61" s="86">
        <f>(1+B31)*(1+D31)-1</f>
        <v>1.800809999999764E-3</v>
      </c>
      <c r="C61" s="87">
        <f>(C31+E31)/2</f>
        <v>4.2500000000000003E-3</v>
      </c>
      <c r="D61" s="88">
        <v>1.800809999999764E-3</v>
      </c>
      <c r="E61" s="89">
        <v>4.2500000000000003E-3</v>
      </c>
      <c r="F61" s="86">
        <v>1.800809999999764E-3</v>
      </c>
      <c r="G61" s="87">
        <v>4.2500000000000003E-3</v>
      </c>
      <c r="H61" s="88">
        <v>1.800809999999764E-3</v>
      </c>
      <c r="I61" s="89">
        <v>4.2500000000000003E-3</v>
      </c>
    </row>
    <row r="62" spans="1:9" ht="15" x14ac:dyDescent="0.25">
      <c r="A62" s="132" t="s">
        <v>21</v>
      </c>
      <c r="B62" s="196">
        <f t="shared" ref="B62:I62" si="5">SUM(B60:B61)</f>
        <v>1.65807499999997E-2</v>
      </c>
      <c r="C62" s="197">
        <f t="shared" si="5"/>
        <v>1</v>
      </c>
      <c r="D62" s="198">
        <f t="shared" si="5"/>
        <v>1.65807499999997E-2</v>
      </c>
      <c r="E62" s="198">
        <f t="shared" si="5"/>
        <v>1</v>
      </c>
      <c r="F62" s="196">
        <f t="shared" si="5"/>
        <v>1.65807499999997E-2</v>
      </c>
      <c r="G62" s="197">
        <f t="shared" si="5"/>
        <v>1</v>
      </c>
      <c r="H62" s="198">
        <f t="shared" si="5"/>
        <v>1.65807499999997E-2</v>
      </c>
      <c r="I62" s="201">
        <f t="shared" si="5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4" orientation="landscape" r:id="rId1"/>
  <headerFooter alignWithMargins="0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3" tint="0.79998168889431442"/>
    <pageSetUpPr fitToPage="1"/>
  </sheetPr>
  <dimension ref="A1:Y70"/>
  <sheetViews>
    <sheetView rightToLeft="1" topLeftCell="A16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46" customWidth="1"/>
    <col min="2" max="2" width="17.7109375" customWidth="1"/>
    <col min="3" max="3" width="17.140625" customWidth="1"/>
    <col min="4" max="4" width="16.85546875" customWidth="1"/>
    <col min="5" max="5" width="17.5703125" customWidth="1"/>
    <col min="6" max="6" width="21.28515625" customWidth="1"/>
    <col min="7" max="7" width="20.7109375" customWidth="1"/>
    <col min="8" max="8" width="19.42578125" customWidth="1"/>
    <col min="9" max="9" width="20.42578125" customWidth="1"/>
    <col min="10" max="11" width="10.85546875" customWidth="1"/>
    <col min="12" max="12" width="12.425781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41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0</v>
      </c>
      <c r="C6" s="6">
        <v>4.6600000000000003E-2</v>
      </c>
      <c r="D6" s="14">
        <v>-8.0000000000000004E-4</v>
      </c>
      <c r="E6" s="15">
        <v>3.3500000000000002E-2</v>
      </c>
      <c r="F6" s="5">
        <v>-1.7000000000000001E-3</v>
      </c>
      <c r="G6" s="6">
        <v>5.62E-2</v>
      </c>
      <c r="H6" s="14">
        <v>1.9E-3</v>
      </c>
      <c r="I6" s="15">
        <v>5.5899999999999998E-2</v>
      </c>
      <c r="J6" s="5">
        <v>-2.0000000000000001E-4</v>
      </c>
      <c r="K6" s="6">
        <v>5.8200000000000002E-2</v>
      </c>
      <c r="L6" s="14">
        <v>4.0000000000000002E-4</v>
      </c>
      <c r="M6" s="15">
        <v>5.6600000000000004E-2</v>
      </c>
      <c r="N6" s="5">
        <v>2.0000000000000001E-4</v>
      </c>
      <c r="O6" s="6">
        <v>6.3500000000000001E-2</v>
      </c>
      <c r="P6" s="14">
        <v>-5.0000000000000001E-4</v>
      </c>
      <c r="Q6" s="15">
        <v>6.93E-2</v>
      </c>
      <c r="R6" s="5">
        <v>2.9999999999999997E-4</v>
      </c>
      <c r="S6" s="6">
        <v>7.0199999999999999E-2</v>
      </c>
      <c r="T6" s="14">
        <v>-2.9999999999999997E-4</v>
      </c>
      <c r="U6" s="15">
        <v>6.9699999999999998E-2</v>
      </c>
      <c r="V6" s="5">
        <v>1E-4</v>
      </c>
      <c r="W6" s="6">
        <v>7.8799999999999995E-2</v>
      </c>
      <c r="X6" s="34">
        <v>-7.000000000000001E-4</v>
      </c>
      <c r="Y6" s="35">
        <v>7.6399999999999996E-2</v>
      </c>
    </row>
    <row r="7" spans="1:25" ht="14.25" x14ac:dyDescent="0.2">
      <c r="A7" s="129" t="s">
        <v>3</v>
      </c>
      <c r="B7" s="5">
        <v>1.1999999999999999E-3</v>
      </c>
      <c r="C7" s="6">
        <v>0.3332</v>
      </c>
      <c r="D7" s="14">
        <v>3.0999999999999999E-3</v>
      </c>
      <c r="E7" s="15">
        <v>0.35049999999999998</v>
      </c>
      <c r="F7" s="5">
        <v>-1.41E-2</v>
      </c>
      <c r="G7" s="6">
        <v>0.31120000000000003</v>
      </c>
      <c r="H7" s="14">
        <v>5.0000000000000001E-3</v>
      </c>
      <c r="I7" s="15">
        <v>0.31290000000000001</v>
      </c>
      <c r="J7" s="5">
        <v>3.9000000000000003E-3</v>
      </c>
      <c r="K7" s="6">
        <v>0.31620000000000004</v>
      </c>
      <c r="L7" s="14">
        <v>5.9999999999999995E-4</v>
      </c>
      <c r="M7" s="15">
        <v>0.3407</v>
      </c>
      <c r="N7" s="5">
        <v>-1.2999999999999999E-3</v>
      </c>
      <c r="O7" s="6">
        <v>0.33069999999999999</v>
      </c>
      <c r="P7" s="14">
        <v>-8.9999999999999998E-4</v>
      </c>
      <c r="Q7" s="15">
        <v>0.31540000000000001</v>
      </c>
      <c r="R7" s="5">
        <v>-2.8999999999999998E-3</v>
      </c>
      <c r="S7" s="6">
        <v>0.32950000000000002</v>
      </c>
      <c r="T7" s="14">
        <v>-1.2999999999999999E-3</v>
      </c>
      <c r="U7" s="15">
        <v>0.33560000000000001</v>
      </c>
      <c r="V7" s="5">
        <v>3.4000000000000002E-3</v>
      </c>
      <c r="W7" s="6">
        <v>0.31530000000000002</v>
      </c>
      <c r="X7" s="34">
        <v>1.7000000000000001E-3</v>
      </c>
      <c r="Y7" s="35">
        <v>0.32069999999999999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7.000000000000001E-4</v>
      </c>
      <c r="C10" s="6">
        <v>0.28410000000000002</v>
      </c>
      <c r="D10" s="14">
        <v>-1.2999999999999999E-3</v>
      </c>
      <c r="E10" s="15">
        <v>0.29760000000000003</v>
      </c>
      <c r="F10" s="5">
        <v>-2.5499999999999998E-2</v>
      </c>
      <c r="G10" s="6">
        <v>0.30670000000000003</v>
      </c>
      <c r="H10" s="14">
        <v>1.41E-2</v>
      </c>
      <c r="I10" s="15">
        <v>0.3029</v>
      </c>
      <c r="J10" s="5">
        <v>1.2999999999999999E-3</v>
      </c>
      <c r="K10" s="6">
        <v>0.30070000000000002</v>
      </c>
      <c r="L10" s="14">
        <v>-4.1999999999999997E-3</v>
      </c>
      <c r="M10" s="15">
        <v>0.30359999999999998</v>
      </c>
      <c r="N10" s="5">
        <v>7.0999999999999995E-3</v>
      </c>
      <c r="O10" s="6">
        <v>0.30449999999999999</v>
      </c>
      <c r="P10" s="14">
        <v>-4.6999999999999993E-3</v>
      </c>
      <c r="Q10" s="15">
        <v>0.30309999999999998</v>
      </c>
      <c r="R10" s="5">
        <v>-3.2000000000000002E-3</v>
      </c>
      <c r="S10" s="6">
        <v>0.30249999999999999</v>
      </c>
      <c r="T10" s="14">
        <v>5.9999999999999995E-4</v>
      </c>
      <c r="U10" s="15">
        <v>0.29870000000000002</v>
      </c>
      <c r="V10" s="5">
        <v>5.7999999999999996E-3</v>
      </c>
      <c r="W10" s="6">
        <v>0.28739999999999999</v>
      </c>
      <c r="X10" s="34">
        <v>1.2999999999999999E-3</v>
      </c>
      <c r="Y10" s="35">
        <v>0.27779999999999999</v>
      </c>
    </row>
    <row r="11" spans="1:25" ht="14.25" x14ac:dyDescent="0.2">
      <c r="A11" s="129" t="s">
        <v>7</v>
      </c>
      <c r="B11" s="5">
        <v>1E-4</v>
      </c>
      <c r="C11" s="6">
        <v>1.66E-2</v>
      </c>
      <c r="D11" s="14">
        <v>-8.9999999999999998E-4</v>
      </c>
      <c r="E11" s="15">
        <v>1.7000000000000001E-2</v>
      </c>
      <c r="F11" s="5">
        <v>-2.8000000000000004E-3</v>
      </c>
      <c r="G11" s="6">
        <v>2.0199999999999999E-2</v>
      </c>
      <c r="H11" s="14">
        <v>2.7000000000000001E-3</v>
      </c>
      <c r="I11" s="15">
        <v>1.2699999999999999E-2</v>
      </c>
      <c r="J11" s="5">
        <v>4.0000000000000002E-4</v>
      </c>
      <c r="K11" s="6">
        <v>1.23E-2</v>
      </c>
      <c r="L11" s="14">
        <v>-1E-4</v>
      </c>
      <c r="M11" s="15">
        <v>1.2199999999999999E-2</v>
      </c>
      <c r="N11" s="5">
        <v>1E-3</v>
      </c>
      <c r="O11" s="6">
        <v>1.4999999999999999E-2</v>
      </c>
      <c r="P11" s="14">
        <v>2.0000000000000001E-4</v>
      </c>
      <c r="Q11" s="15">
        <v>1.38E-2</v>
      </c>
      <c r="R11" s="5">
        <v>-4.0000000000000002E-4</v>
      </c>
      <c r="S11" s="6">
        <v>1.4199999999999999E-2</v>
      </c>
      <c r="T11" s="14">
        <v>-1E-4</v>
      </c>
      <c r="U11" s="15">
        <v>1.43E-2</v>
      </c>
      <c r="V11" s="5">
        <v>1.5E-3</v>
      </c>
      <c r="W11" s="6">
        <v>1.41E-2</v>
      </c>
      <c r="X11" s="34">
        <v>4.0000000000000002E-4</v>
      </c>
      <c r="Y11" s="35">
        <v>1.3600000000000001E-2</v>
      </c>
    </row>
    <row r="12" spans="1:25" ht="14.25" x14ac:dyDescent="0.2">
      <c r="A12" s="129" t="s">
        <v>8</v>
      </c>
      <c r="B12" s="5">
        <v>2.2000000000000001E-3</v>
      </c>
      <c r="C12" s="6">
        <v>0.1943</v>
      </c>
      <c r="D12" s="14">
        <v>-1.1899999999999999E-2</v>
      </c>
      <c r="E12" s="15">
        <v>0.19039999999999999</v>
      </c>
      <c r="F12" s="5">
        <v>-3.8300000000000001E-2</v>
      </c>
      <c r="G12" s="6">
        <v>0.18530000000000002</v>
      </c>
      <c r="H12" s="14">
        <v>2.2200000000000001E-2</v>
      </c>
      <c r="I12" s="15">
        <v>0.1867</v>
      </c>
      <c r="J12" s="5">
        <v>-3.3E-3</v>
      </c>
      <c r="K12" s="6">
        <v>0.1794</v>
      </c>
      <c r="L12" s="14">
        <v>-8.3999999999999995E-3</v>
      </c>
      <c r="M12" s="15">
        <v>0.17670000000000002</v>
      </c>
      <c r="N12" s="5">
        <v>9.0000000000000011E-3</v>
      </c>
      <c r="O12" s="6">
        <v>0.1729</v>
      </c>
      <c r="P12" s="14">
        <v>-2.4100000000000003E-2</v>
      </c>
      <c r="Q12" s="15">
        <v>0.17510000000000001</v>
      </c>
      <c r="R12" s="5">
        <v>-7.0999999999999995E-3</v>
      </c>
      <c r="S12" s="6">
        <v>0.16839999999999999</v>
      </c>
      <c r="T12" s="14">
        <v>6.0999999999999995E-3</v>
      </c>
      <c r="U12" s="15">
        <v>0.17059999999999997</v>
      </c>
      <c r="V12" s="5">
        <v>1.95E-2</v>
      </c>
      <c r="W12" s="6">
        <v>0.1812</v>
      </c>
      <c r="X12" s="34">
        <v>1.01E-2</v>
      </c>
      <c r="Y12" s="35">
        <v>0.18340000000000001</v>
      </c>
    </row>
    <row r="13" spans="1:25" ht="14.25" x14ac:dyDescent="0.2">
      <c r="A13" s="129" t="s">
        <v>60</v>
      </c>
      <c r="B13" s="5">
        <v>-5.9999999999999995E-4</v>
      </c>
      <c r="C13" s="6">
        <v>0.1007</v>
      </c>
      <c r="D13" s="14">
        <v>-7.4000000000000003E-3</v>
      </c>
      <c r="E13" s="15">
        <v>9.2699999999999991E-2</v>
      </c>
      <c r="F13" s="5">
        <v>-1.4800000000000001E-2</v>
      </c>
      <c r="G13" s="6">
        <v>8.6199999999999999E-2</v>
      </c>
      <c r="H13" s="14">
        <v>8.8999999999999999E-3</v>
      </c>
      <c r="I13" s="15">
        <v>8.77E-2</v>
      </c>
      <c r="J13" s="5">
        <v>4.7999999999999996E-3</v>
      </c>
      <c r="K13" s="6">
        <v>8.6699999999999999E-2</v>
      </c>
      <c r="L13" s="14">
        <v>2.3999999999999998E-3</v>
      </c>
      <c r="M13" s="15">
        <v>7.9299999999999995E-2</v>
      </c>
      <c r="N13" s="5">
        <v>4.0000000000000001E-3</v>
      </c>
      <c r="O13" s="6">
        <v>7.6200000000000004E-2</v>
      </c>
      <c r="P13" s="14">
        <v>-1.1000000000000001E-3</v>
      </c>
      <c r="Q13" s="15">
        <v>0.08</v>
      </c>
      <c r="R13" s="5">
        <v>-2.0999999999999999E-3</v>
      </c>
      <c r="S13" s="6">
        <v>8.09E-2</v>
      </c>
      <c r="T13" s="14">
        <v>-2.2000000000000001E-3</v>
      </c>
      <c r="U13" s="15">
        <v>7.9399999999999998E-2</v>
      </c>
      <c r="V13" s="5">
        <v>9.1999999999999998E-3</v>
      </c>
      <c r="W13" s="6">
        <v>8.5299999999999987E-2</v>
      </c>
      <c r="X13" s="34">
        <v>1.5E-3</v>
      </c>
      <c r="Y13" s="35">
        <v>9.5899999999999999E-2</v>
      </c>
    </row>
    <row r="14" spans="1:25" ht="14.25" x14ac:dyDescent="0.2">
      <c r="A14" s="129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1E-3</v>
      </c>
      <c r="H15" s="14">
        <v>0</v>
      </c>
      <c r="I15" s="15">
        <v>8.9999999999999998E-4</v>
      </c>
      <c r="J15" s="5">
        <v>0</v>
      </c>
      <c r="K15" s="6">
        <v>2.3E-3</v>
      </c>
      <c r="L15" s="14">
        <v>0</v>
      </c>
      <c r="M15" s="15">
        <v>2.3999999999999998E-3</v>
      </c>
      <c r="N15" s="5">
        <v>5.0000000000000001E-4</v>
      </c>
      <c r="O15" s="6">
        <v>2.3999999999999998E-3</v>
      </c>
      <c r="P15" s="14">
        <v>2.0000000000000001E-4</v>
      </c>
      <c r="Q15" s="15">
        <v>2.5000000000000001E-3</v>
      </c>
      <c r="R15" s="5">
        <v>-2.0000000000000001E-4</v>
      </c>
      <c r="S15" s="6">
        <v>3.4999999999999996E-3</v>
      </c>
      <c r="T15" s="14">
        <v>-2.0000000000000001E-4</v>
      </c>
      <c r="U15" s="15">
        <v>3.4999999999999996E-3</v>
      </c>
      <c r="V15" s="5">
        <v>1.2999999999999999E-3</v>
      </c>
      <c r="W15" s="6">
        <v>3.4999999999999996E-3</v>
      </c>
      <c r="X15" s="34">
        <v>5.0000000000000001E-4</v>
      </c>
      <c r="Y15" s="35">
        <v>3.4999999999999996E-3</v>
      </c>
    </row>
    <row r="16" spans="1:25" ht="14.25" x14ac:dyDescent="0.2">
      <c r="A16" s="129" t="s">
        <v>12</v>
      </c>
      <c r="B16" s="5">
        <v>-1E-4</v>
      </c>
      <c r="C16" s="6">
        <v>0</v>
      </c>
      <c r="D16" s="14">
        <v>-8.9999999999999998E-4</v>
      </c>
      <c r="E16" s="15">
        <v>0</v>
      </c>
      <c r="F16" s="5">
        <v>-1.4000000000000002E-3</v>
      </c>
      <c r="G16" s="6">
        <v>0</v>
      </c>
      <c r="H16" s="14">
        <v>1.2999999999999999E-3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-1E-4</v>
      </c>
      <c r="Q16" s="15">
        <v>0</v>
      </c>
      <c r="R16" s="5">
        <v>0</v>
      </c>
      <c r="S16" s="6">
        <v>0</v>
      </c>
      <c r="T16" s="14">
        <v>-2.0000000000000001E-4</v>
      </c>
      <c r="U16" s="15">
        <v>0</v>
      </c>
      <c r="V16" s="5">
        <v>1.1999999999999999E-3</v>
      </c>
      <c r="W16" s="6">
        <v>0</v>
      </c>
      <c r="X16" s="34">
        <v>4.0000000000000002E-4</v>
      </c>
      <c r="Y16" s="35">
        <v>1E-4</v>
      </c>
    </row>
    <row r="17" spans="1:25" ht="14.25" x14ac:dyDescent="0.2">
      <c r="A17" s="129" t="s">
        <v>13</v>
      </c>
      <c r="B17" s="5">
        <v>1.6000000000000001E-3</v>
      </c>
      <c r="C17" s="6">
        <v>1.18E-2</v>
      </c>
      <c r="D17" s="14">
        <v>-1.7000000000000001E-3</v>
      </c>
      <c r="E17" s="15">
        <v>4.5999999999999999E-3</v>
      </c>
      <c r="F17" s="5">
        <v>-2.8999999999999998E-3</v>
      </c>
      <c r="G17" s="6">
        <v>1.47E-2</v>
      </c>
      <c r="H17" s="14">
        <v>-4.0000000000000002E-4</v>
      </c>
      <c r="I17" s="15">
        <v>2.2799999999999997E-2</v>
      </c>
      <c r="J17" s="5">
        <v>4.0000000000000002E-4</v>
      </c>
      <c r="K17" s="6">
        <v>2.7099999999999999E-2</v>
      </c>
      <c r="L17" s="14">
        <v>-1E-3</v>
      </c>
      <c r="M17" s="15">
        <v>1.1000000000000001E-2</v>
      </c>
      <c r="N17" s="5">
        <v>1.5E-3</v>
      </c>
      <c r="O17" s="6">
        <v>1.6899999999999998E-2</v>
      </c>
      <c r="P17" s="14">
        <v>-3.5999999999999995E-3</v>
      </c>
      <c r="Q17" s="15">
        <v>2.3E-2</v>
      </c>
      <c r="R17" s="5">
        <v>-7.000000000000001E-4</v>
      </c>
      <c r="S17" s="6">
        <v>1.2199999999999999E-2</v>
      </c>
      <c r="T17" s="14">
        <v>-2.0000000000000001E-4</v>
      </c>
      <c r="U17" s="15">
        <v>9.8999999999999991E-3</v>
      </c>
      <c r="V17" s="5">
        <v>1.1999999999999999E-3</v>
      </c>
      <c r="W17" s="6">
        <v>1.7000000000000001E-2</v>
      </c>
      <c r="X17" s="34">
        <v>-5.0000000000000001E-4</v>
      </c>
      <c r="Y17" s="35">
        <v>1.11E-2</v>
      </c>
    </row>
    <row r="18" spans="1:25" ht="14.25" x14ac:dyDescent="0.2">
      <c r="A18" s="129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29" t="s">
        <v>16</v>
      </c>
      <c r="B20" s="5">
        <v>0</v>
      </c>
      <c r="C20" s="6">
        <v>1.2699999999999999E-2</v>
      </c>
      <c r="D20" s="14">
        <v>-8.0000000000000004E-4</v>
      </c>
      <c r="E20" s="15">
        <v>1.37E-2</v>
      </c>
      <c r="F20" s="5">
        <v>-1.7000000000000001E-3</v>
      </c>
      <c r="G20" s="6">
        <v>1.8500000000000003E-2</v>
      </c>
      <c r="H20" s="14">
        <v>1.7000000000000001E-3</v>
      </c>
      <c r="I20" s="15">
        <v>1.7500000000000002E-2</v>
      </c>
      <c r="J20" s="5">
        <v>7.000000000000001E-4</v>
      </c>
      <c r="K20" s="6">
        <v>1.7100000000000001E-2</v>
      </c>
      <c r="L20" s="14">
        <v>2.0000000000000001E-4</v>
      </c>
      <c r="M20" s="15">
        <v>1.7500000000000002E-2</v>
      </c>
      <c r="N20" s="5">
        <v>8.0000000000000004E-4</v>
      </c>
      <c r="O20" s="6">
        <v>1.7899999999999999E-2</v>
      </c>
      <c r="P20" s="14">
        <v>0</v>
      </c>
      <c r="Q20" s="15">
        <v>1.78E-2</v>
      </c>
      <c r="R20" s="5">
        <v>-2.9999999999999997E-4</v>
      </c>
      <c r="S20" s="6">
        <v>1.8600000000000002E-2</v>
      </c>
      <c r="T20" s="14">
        <v>-2.0000000000000001E-4</v>
      </c>
      <c r="U20" s="15">
        <v>1.83E-2</v>
      </c>
      <c r="V20" s="5">
        <v>1.1999999999999999E-3</v>
      </c>
      <c r="W20" s="6">
        <v>1.7399999999999999E-2</v>
      </c>
      <c r="X20" s="14">
        <v>5.9999999999999995E-4</v>
      </c>
      <c r="Y20" s="15">
        <v>1.7500000000000002E-2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30" t="s">
        <v>21</v>
      </c>
      <c r="B25" s="7">
        <f t="shared" ref="B25:G25" si="0">SUM(B6:B24)</f>
        <v>5.1000000000000012E-3</v>
      </c>
      <c r="C25" s="8">
        <f t="shared" si="0"/>
        <v>1</v>
      </c>
      <c r="D25" s="16">
        <f t="shared" si="0"/>
        <v>-2.2600000000000002E-2</v>
      </c>
      <c r="E25" s="17">
        <f t="shared" si="0"/>
        <v>1</v>
      </c>
      <c r="F25" s="7">
        <f t="shared" si="0"/>
        <v>-0.10320000000000001</v>
      </c>
      <c r="G25" s="8">
        <f t="shared" si="0"/>
        <v>1.0000000000000002</v>
      </c>
      <c r="H25" s="16">
        <f t="shared" ref="H25:M25" si="1">SUM(H6:H24)</f>
        <v>5.74E-2</v>
      </c>
      <c r="I25" s="17">
        <f t="shared" si="1"/>
        <v>1</v>
      </c>
      <c r="J25" s="7">
        <f t="shared" si="1"/>
        <v>8.0000000000000002E-3</v>
      </c>
      <c r="K25" s="8">
        <f t="shared" si="1"/>
        <v>1</v>
      </c>
      <c r="L25" s="16">
        <f t="shared" si="1"/>
        <v>-1.01E-2</v>
      </c>
      <c r="M25" s="17">
        <f t="shared" si="1"/>
        <v>0.99999999999999989</v>
      </c>
      <c r="N25" s="7">
        <f>SUM(N6:N24)</f>
        <v>2.2800000000000001E-2</v>
      </c>
      <c r="O25" s="7">
        <f>SUM(O6:O24)</f>
        <v>1</v>
      </c>
      <c r="P25" s="16">
        <f>SUM(P6:P24)</f>
        <v>-3.4600000000000006E-2</v>
      </c>
      <c r="Q25" s="16">
        <f>SUM(Q6:Q24)</f>
        <v>1</v>
      </c>
      <c r="R25" s="7">
        <f t="shared" ref="R25:W25" si="2">SUM(R6:R24)</f>
        <v>-1.66E-2</v>
      </c>
      <c r="S25" s="7">
        <f t="shared" si="2"/>
        <v>0.99999999999999978</v>
      </c>
      <c r="T25" s="16">
        <f>SUM(T6:T24)</f>
        <v>1.9999999999999987E-3</v>
      </c>
      <c r="U25" s="16">
        <f>SUM(U6:U24)</f>
        <v>0.99999999999999989</v>
      </c>
      <c r="V25" s="7">
        <f t="shared" si="2"/>
        <v>4.4400000000000002E-2</v>
      </c>
      <c r="W25" s="7">
        <f t="shared" si="2"/>
        <v>0.99999999999999989</v>
      </c>
      <c r="X25" s="42">
        <f>SUM(X6:X24)</f>
        <v>1.5299999999999998E-2</v>
      </c>
      <c r="Y25" s="42">
        <f>SUM(Y6:Y24)</f>
        <v>1</v>
      </c>
    </row>
    <row r="26" spans="1:25" ht="15" x14ac:dyDescent="0.25">
      <c r="A26" s="131" t="s">
        <v>28</v>
      </c>
      <c r="B26" s="10">
        <v>13882.437722206207</v>
      </c>
      <c r="C26" s="11"/>
      <c r="D26" s="18">
        <v>-63973.599999999999</v>
      </c>
      <c r="E26" s="11"/>
      <c r="F26" s="10">
        <v>-285061.22785393009</v>
      </c>
      <c r="G26" s="11"/>
      <c r="H26" s="18">
        <v>121687.5</v>
      </c>
      <c r="I26" s="11"/>
      <c r="J26" s="10">
        <v>18326.3</v>
      </c>
      <c r="K26" s="11"/>
      <c r="L26" s="18">
        <v>-22816.29353155251</v>
      </c>
      <c r="M26" s="11"/>
      <c r="N26" s="10">
        <v>50131.900258777365</v>
      </c>
      <c r="O26" s="11"/>
      <c r="P26" s="18">
        <v>68128.319956559251</v>
      </c>
      <c r="Q26" s="11"/>
      <c r="R26" s="10">
        <v>-35915.809451185931</v>
      </c>
      <c r="S26" s="11"/>
      <c r="T26" s="18">
        <v>4382.1533752656242</v>
      </c>
      <c r="U26" s="11"/>
      <c r="V26" s="10">
        <v>92265.915251926795</v>
      </c>
      <c r="W26" s="11"/>
      <c r="X26" s="43">
        <v>32562.952682273353</v>
      </c>
      <c r="Y26" s="44"/>
    </row>
    <row r="27" spans="1:25" ht="14.25" x14ac:dyDescent="0.2">
      <c r="A27" s="128" t="s">
        <v>22</v>
      </c>
      <c r="B27" s="22">
        <v>3.9000000000000003E-3</v>
      </c>
      <c r="C27" s="23">
        <v>0.97430000000000005</v>
      </c>
      <c r="D27" s="29">
        <v>-1.7600000000000001E-2</v>
      </c>
      <c r="E27" s="30">
        <v>0.98089999999999999</v>
      </c>
      <c r="F27" s="22">
        <v>-9.1999999999999998E-2</v>
      </c>
      <c r="G27" s="23">
        <v>0.96959999999999991</v>
      </c>
      <c r="H27" s="29">
        <v>5.2600000000000001E-2</v>
      </c>
      <c r="I27" s="30">
        <v>0.9587</v>
      </c>
      <c r="J27" s="22">
        <v>3.8E-3</v>
      </c>
      <c r="K27" s="23">
        <v>0.9506</v>
      </c>
      <c r="L27" s="29">
        <v>-1.1200000000000002E-2</v>
      </c>
      <c r="M27" s="30">
        <v>0.96530000000000005</v>
      </c>
      <c r="N27" s="22">
        <v>1.8000000000000002E-2</v>
      </c>
      <c r="O27" s="23">
        <v>0.95719999999999994</v>
      </c>
      <c r="P27" s="14">
        <v>-3.4699999999999995E-2</v>
      </c>
      <c r="Q27" s="30">
        <v>0.95079999999999998</v>
      </c>
      <c r="R27" s="22">
        <v>-1.5300000000000001E-2</v>
      </c>
      <c r="S27" s="23">
        <v>0.96019999999999994</v>
      </c>
      <c r="T27" s="29">
        <v>2.8000000000000004E-3</v>
      </c>
      <c r="U27" s="30">
        <v>0.96109999999999995</v>
      </c>
      <c r="V27" s="22">
        <v>3.78E-2</v>
      </c>
      <c r="W27" s="23">
        <v>0.95489999999999997</v>
      </c>
      <c r="X27" s="45">
        <v>1.32E-2</v>
      </c>
      <c r="Y27" s="46">
        <v>0.95750000000000002</v>
      </c>
    </row>
    <row r="28" spans="1:25" ht="14.25" x14ac:dyDescent="0.2">
      <c r="A28" s="129" t="s">
        <v>23</v>
      </c>
      <c r="B28" s="5">
        <v>1.1999999999999999E-3</v>
      </c>
      <c r="C28" s="6">
        <v>2.5699999999999997E-2</v>
      </c>
      <c r="D28" s="14">
        <v>-5.0000000000000001E-3</v>
      </c>
      <c r="E28" s="15">
        <v>1.9099999999999999E-2</v>
      </c>
      <c r="F28" s="5">
        <v>-1.1200000000000002E-2</v>
      </c>
      <c r="G28" s="6">
        <v>3.04E-2</v>
      </c>
      <c r="H28" s="14">
        <v>4.7999999999999996E-3</v>
      </c>
      <c r="I28" s="15">
        <v>4.1299999999999996E-2</v>
      </c>
      <c r="J28" s="5">
        <v>4.1999999999999997E-3</v>
      </c>
      <c r="K28" s="6">
        <v>4.9400000000000006E-2</v>
      </c>
      <c r="L28" s="14">
        <v>1.1000000000000001E-3</v>
      </c>
      <c r="M28" s="15">
        <v>3.4700000000000002E-2</v>
      </c>
      <c r="N28" s="5">
        <v>4.7999999999999996E-3</v>
      </c>
      <c r="O28" s="6">
        <v>4.2800000000000005E-2</v>
      </c>
      <c r="P28" s="14">
        <v>1.000000000000007E-4</v>
      </c>
      <c r="Q28" s="15">
        <v>4.9200000000000001E-2</v>
      </c>
      <c r="R28" s="5">
        <v>-1.2999999999999999E-3</v>
      </c>
      <c r="S28" s="6">
        <v>3.9800000000000002E-2</v>
      </c>
      <c r="T28" s="14">
        <v>-8.0000000000000004E-4</v>
      </c>
      <c r="U28" s="15">
        <v>3.8900000000000004E-2</v>
      </c>
      <c r="V28" s="5">
        <v>6.6E-3</v>
      </c>
      <c r="W28" s="6">
        <v>4.5100000000000001E-2</v>
      </c>
      <c r="X28" s="34">
        <v>2.0999999999999999E-3</v>
      </c>
      <c r="Y28" s="35">
        <v>4.2500000000000003E-2</v>
      </c>
    </row>
    <row r="29" spans="1:25" ht="15" x14ac:dyDescent="0.25">
      <c r="A29" s="130" t="s">
        <v>21</v>
      </c>
      <c r="B29" s="24">
        <f t="shared" ref="B29:G29" si="3">SUM(B27:B28)</f>
        <v>5.1000000000000004E-3</v>
      </c>
      <c r="C29" s="8">
        <f t="shared" si="3"/>
        <v>1</v>
      </c>
      <c r="D29" s="16">
        <f t="shared" si="3"/>
        <v>-2.2600000000000002E-2</v>
      </c>
      <c r="E29" s="17">
        <f t="shared" si="3"/>
        <v>1</v>
      </c>
      <c r="F29" s="24">
        <f t="shared" si="3"/>
        <v>-0.1032</v>
      </c>
      <c r="G29" s="8">
        <f t="shared" si="3"/>
        <v>0.99999999999999989</v>
      </c>
      <c r="H29" s="16">
        <f t="shared" ref="H29:M29" si="4">SUM(H27:H28)</f>
        <v>5.74E-2</v>
      </c>
      <c r="I29" s="17">
        <f t="shared" si="4"/>
        <v>1</v>
      </c>
      <c r="J29" s="24">
        <f t="shared" si="4"/>
        <v>8.0000000000000002E-3</v>
      </c>
      <c r="K29" s="8">
        <f t="shared" si="4"/>
        <v>1</v>
      </c>
      <c r="L29" s="16">
        <f t="shared" si="4"/>
        <v>-1.0100000000000001E-2</v>
      </c>
      <c r="M29" s="17">
        <f t="shared" si="4"/>
        <v>1</v>
      </c>
      <c r="N29" s="24">
        <f>SUM(N27:N28)</f>
        <v>2.2800000000000001E-2</v>
      </c>
      <c r="O29" s="24">
        <f>SUM(O27:O28)</f>
        <v>1</v>
      </c>
      <c r="P29" s="16">
        <f>SUM(P27:P28)</f>
        <v>-3.4599999999999992E-2</v>
      </c>
      <c r="Q29" s="16">
        <f>SUM(Q27:Q28)</f>
        <v>1</v>
      </c>
      <c r="R29" s="24">
        <f t="shared" ref="R29:W29" si="5">SUM(R27:R28)</f>
        <v>-1.66E-2</v>
      </c>
      <c r="S29" s="24">
        <f t="shared" si="5"/>
        <v>1</v>
      </c>
      <c r="T29" s="16">
        <f>SUM(T27:T28)</f>
        <v>2.0000000000000005E-3</v>
      </c>
      <c r="U29" s="16">
        <f>SUM(U27:U28)</f>
        <v>1</v>
      </c>
      <c r="V29" s="24">
        <f t="shared" si="5"/>
        <v>4.4400000000000002E-2</v>
      </c>
      <c r="W29" s="24">
        <f t="shared" si="5"/>
        <v>1</v>
      </c>
      <c r="X29" s="42">
        <f>SUM(X27:X28)</f>
        <v>1.5299999999999999E-2</v>
      </c>
      <c r="Y29" s="42">
        <f>SUM(Y27:Y28)</f>
        <v>1</v>
      </c>
    </row>
    <row r="30" spans="1:25" ht="14.25" x14ac:dyDescent="0.2">
      <c r="A30" s="128" t="s">
        <v>24</v>
      </c>
      <c r="B30" s="22">
        <v>5.1999999999999998E-3</v>
      </c>
      <c r="C30" s="23">
        <v>0.9708</v>
      </c>
      <c r="D30" s="29">
        <v>-1.8700000000000001E-2</v>
      </c>
      <c r="E30" s="30">
        <v>0.96930000000000005</v>
      </c>
      <c r="F30" s="22">
        <v>-9.4399999999999998E-2</v>
      </c>
      <c r="G30" s="23">
        <v>0.96030000000000004</v>
      </c>
      <c r="H30" s="29">
        <v>0.05</v>
      </c>
      <c r="I30" s="30">
        <v>0.96889999999999998</v>
      </c>
      <c r="J30" s="22">
        <v>5.7999999999999996E-3</v>
      </c>
      <c r="K30" s="23">
        <v>0.96829999999999994</v>
      </c>
      <c r="L30" s="29">
        <v>-1.1200000000000002E-2</v>
      </c>
      <c r="M30" s="30">
        <v>0.96799999999999997</v>
      </c>
      <c r="N30" s="22">
        <v>1.9699999999999999E-2</v>
      </c>
      <c r="O30" s="23">
        <v>0.9645999999999999</v>
      </c>
      <c r="P30" s="14">
        <v>-3.5499999999999997E-2</v>
      </c>
      <c r="Q30" s="30">
        <v>0.96579999999999999</v>
      </c>
      <c r="R30" s="22">
        <v>-1.52E-2</v>
      </c>
      <c r="S30" s="23">
        <v>0.9637</v>
      </c>
      <c r="T30" s="29">
        <v>3.0000000000000001E-3</v>
      </c>
      <c r="U30" s="30">
        <v>0.96389999999999998</v>
      </c>
      <c r="V30" s="22">
        <v>3.8199999999999998E-2</v>
      </c>
      <c r="W30" s="23">
        <v>0.96499999999999997</v>
      </c>
      <c r="X30" s="45">
        <v>1.3100000000000001E-2</v>
      </c>
      <c r="Y30" s="46">
        <v>0.96540000000000004</v>
      </c>
    </row>
    <row r="31" spans="1:25" ht="14.25" x14ac:dyDescent="0.2">
      <c r="A31" s="129" t="s">
        <v>25</v>
      </c>
      <c r="B31" s="5">
        <v>-1E-4</v>
      </c>
      <c r="C31" s="6">
        <v>2.92E-2</v>
      </c>
      <c r="D31" s="14">
        <v>-3.9000000000000003E-3</v>
      </c>
      <c r="E31" s="15">
        <v>3.0699999999999998E-2</v>
      </c>
      <c r="F31" s="5">
        <v>-8.8000000000000005E-3</v>
      </c>
      <c r="G31" s="6">
        <v>3.9699999999999999E-2</v>
      </c>
      <c r="H31" s="14">
        <v>7.4000000000000003E-3</v>
      </c>
      <c r="I31" s="15">
        <v>3.1099999999999999E-2</v>
      </c>
      <c r="J31" s="5">
        <v>2.2000000000000001E-3</v>
      </c>
      <c r="K31" s="6">
        <v>3.1699999999999999E-2</v>
      </c>
      <c r="L31" s="14">
        <v>1.1000000000000001E-3</v>
      </c>
      <c r="M31" s="15">
        <v>3.2000000000000001E-2</v>
      </c>
      <c r="N31" s="5">
        <v>3.0999999999999999E-3</v>
      </c>
      <c r="O31" s="6">
        <v>3.5400000000000001E-2</v>
      </c>
      <c r="P31" s="14">
        <v>9.0000000000000019E-4</v>
      </c>
      <c r="Q31" s="15">
        <v>3.4200000000000001E-2</v>
      </c>
      <c r="R31" s="5">
        <v>-1.4000000000000002E-3</v>
      </c>
      <c r="S31" s="6">
        <v>3.6299999999999999E-2</v>
      </c>
      <c r="T31" s="14">
        <v>-1E-3</v>
      </c>
      <c r="U31" s="15">
        <v>3.61E-2</v>
      </c>
      <c r="V31" s="5">
        <v>6.1999999999999998E-3</v>
      </c>
      <c r="W31" s="6">
        <v>3.5000000000000003E-2</v>
      </c>
      <c r="X31" s="34">
        <v>2.2000000000000001E-3</v>
      </c>
      <c r="Y31" s="35">
        <v>3.4599999999999999E-2</v>
      </c>
    </row>
    <row r="32" spans="1:25" ht="15" x14ac:dyDescent="0.25">
      <c r="A32" s="132" t="s">
        <v>21</v>
      </c>
      <c r="B32" s="133">
        <f t="shared" ref="B32:G32" si="6">SUM(B30:B31)</f>
        <v>5.0999999999999995E-3</v>
      </c>
      <c r="C32" s="134">
        <f t="shared" si="6"/>
        <v>1</v>
      </c>
      <c r="D32" s="135">
        <f t="shared" si="6"/>
        <v>-2.2600000000000002E-2</v>
      </c>
      <c r="E32" s="136">
        <f t="shared" si="6"/>
        <v>1</v>
      </c>
      <c r="F32" s="133">
        <f t="shared" si="6"/>
        <v>-0.1032</v>
      </c>
      <c r="G32" s="134">
        <f t="shared" si="6"/>
        <v>1</v>
      </c>
      <c r="H32" s="135">
        <f t="shared" ref="H32:M32" si="7">SUM(H30:H31)</f>
        <v>5.7400000000000007E-2</v>
      </c>
      <c r="I32" s="136">
        <f t="shared" si="7"/>
        <v>1</v>
      </c>
      <c r="J32" s="133">
        <f t="shared" si="7"/>
        <v>8.0000000000000002E-3</v>
      </c>
      <c r="K32" s="134">
        <f t="shared" si="7"/>
        <v>0.99999999999999989</v>
      </c>
      <c r="L32" s="135">
        <f t="shared" si="7"/>
        <v>-1.0100000000000001E-2</v>
      </c>
      <c r="M32" s="136">
        <f t="shared" si="7"/>
        <v>1</v>
      </c>
      <c r="N32" s="133">
        <f>SUM(N30:N31)</f>
        <v>2.2799999999999997E-2</v>
      </c>
      <c r="O32" s="133">
        <f>SUM(O30:O31)</f>
        <v>0.99999999999999989</v>
      </c>
      <c r="P32" s="135">
        <f>SUM(P30:P31)</f>
        <v>-3.4599999999999999E-2</v>
      </c>
      <c r="Q32" s="135">
        <f>SUM(Q30:Q31)</f>
        <v>1</v>
      </c>
      <c r="R32" s="133">
        <f t="shared" ref="R32:W32" si="8">SUM(R30:R31)</f>
        <v>-1.66E-2</v>
      </c>
      <c r="S32" s="133">
        <f t="shared" si="8"/>
        <v>1</v>
      </c>
      <c r="T32" s="135">
        <f>SUM(T30:T31)</f>
        <v>2E-3</v>
      </c>
      <c r="U32" s="135">
        <f>SUM(U30:U31)</f>
        <v>1</v>
      </c>
      <c r="V32" s="133">
        <f t="shared" si="8"/>
        <v>4.4399999999999995E-2</v>
      </c>
      <c r="W32" s="133">
        <f t="shared" si="8"/>
        <v>1</v>
      </c>
      <c r="X32" s="137">
        <f>SUM(X30:X31)</f>
        <v>1.5300000000000001E-2</v>
      </c>
      <c r="Y32" s="137">
        <f>SUM(Y30:Y31)</f>
        <v>1</v>
      </c>
    </row>
    <row r="33" spans="1:16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6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  <c r="P34" s="32"/>
    </row>
    <row r="35" spans="1:16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16" ht="14.25" x14ac:dyDescent="0.2">
      <c r="A36" s="128" t="s">
        <v>2</v>
      </c>
      <c r="B36" s="5">
        <v>-2.5000000000000001E-3</v>
      </c>
      <c r="C36" s="6">
        <v>5.62E-2</v>
      </c>
      <c r="D36" s="14">
        <v>-1.1000000000000001E-3</v>
      </c>
      <c r="E36" s="15">
        <v>5.6600000000000004E-2</v>
      </c>
      <c r="F36" s="5">
        <v>-4.0000000000000002E-4</v>
      </c>
      <c r="G36" s="6">
        <v>7.0199999999999999E-2</v>
      </c>
      <c r="H36" s="14">
        <v>-1.4000000000000002E-3</v>
      </c>
      <c r="I36" s="15">
        <v>7.6399999999999996E-2</v>
      </c>
      <c r="N36" s="72"/>
    </row>
    <row r="37" spans="1:16" ht="14.25" x14ac:dyDescent="0.2">
      <c r="A37" s="129" t="s">
        <v>3</v>
      </c>
      <c r="B37" s="5">
        <v>-9.7000000000000003E-3</v>
      </c>
      <c r="C37" s="6">
        <v>0.31120000000000003</v>
      </c>
      <c r="D37" s="14">
        <v>-1.1000000000000001E-3</v>
      </c>
      <c r="E37" s="15">
        <v>0.3407</v>
      </c>
      <c r="F37" s="5">
        <v>-2.0999999999999999E-3</v>
      </c>
      <c r="G37" s="6">
        <v>0.32950000000000002</v>
      </c>
      <c r="H37" s="14">
        <v>1.6000000000000001E-3</v>
      </c>
      <c r="I37" s="15">
        <v>0.32069999999999999</v>
      </c>
    </row>
    <row r="38" spans="1:16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6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6" ht="14.25" x14ac:dyDescent="0.2">
      <c r="A40" s="129" t="s">
        <v>6</v>
      </c>
      <c r="B40" s="5">
        <v>-2.5899999999999999E-2</v>
      </c>
      <c r="C40" s="6">
        <v>0.30670000000000003</v>
      </c>
      <c r="D40" s="14">
        <v>-1.5700000000000002E-2</v>
      </c>
      <c r="E40" s="15">
        <v>0.30359999999999998</v>
      </c>
      <c r="F40" s="5">
        <v>-4.8999999999999998E-3</v>
      </c>
      <c r="G40" s="6">
        <v>0.30249999999999999</v>
      </c>
      <c r="H40" s="14">
        <v>2.8000000000000004E-3</v>
      </c>
      <c r="I40" s="15">
        <v>0.27779999999999999</v>
      </c>
    </row>
    <row r="41" spans="1:16" ht="14.25" x14ac:dyDescent="0.2">
      <c r="A41" s="129" t="s">
        <v>7</v>
      </c>
      <c r="B41" s="5">
        <v>-3.4999999999999996E-3</v>
      </c>
      <c r="C41" s="6">
        <v>2.0199999999999999E-2</v>
      </c>
      <c r="D41" s="14">
        <v>-1.1000000000000001E-3</v>
      </c>
      <c r="E41" s="15">
        <v>1.2199999999999999E-2</v>
      </c>
      <c r="F41" s="5">
        <v>2.0000000000000001E-4</v>
      </c>
      <c r="G41" s="6">
        <v>1.4199999999999999E-2</v>
      </c>
      <c r="H41" s="14">
        <v>1.9E-3</v>
      </c>
      <c r="I41" s="15">
        <v>1.3600000000000001E-2</v>
      </c>
    </row>
    <row r="42" spans="1:16" ht="14.25" x14ac:dyDescent="0.2">
      <c r="A42" s="129" t="s">
        <v>8</v>
      </c>
      <c r="B42" s="5">
        <v>-4.7500000000000001E-2</v>
      </c>
      <c r="C42" s="6">
        <v>0.18530000000000002</v>
      </c>
      <c r="D42" s="14">
        <v>-3.8399999999999997E-2</v>
      </c>
      <c r="E42" s="15">
        <v>0.17670000000000002</v>
      </c>
      <c r="F42" s="5">
        <v>-2.4E-2</v>
      </c>
      <c r="G42" s="6">
        <v>0.16839999999999999</v>
      </c>
      <c r="H42" s="14">
        <v>1.1200000000000002E-2</v>
      </c>
      <c r="I42" s="15">
        <v>0.18340000000000001</v>
      </c>
    </row>
    <row r="43" spans="1:16" ht="14.25" x14ac:dyDescent="0.2">
      <c r="A43" s="129" t="s">
        <v>60</v>
      </c>
      <c r="B43" s="5">
        <v>-2.2499999999999999E-2</v>
      </c>
      <c r="C43" s="6">
        <v>8.6199999999999999E-2</v>
      </c>
      <c r="D43" s="14">
        <v>-7.4000000000000003E-3</v>
      </c>
      <c r="E43" s="15">
        <v>7.9299999999999995E-2</v>
      </c>
      <c r="F43" s="5">
        <v>-8.9999999999999998E-4</v>
      </c>
      <c r="G43" s="6">
        <v>8.09E-2</v>
      </c>
      <c r="H43" s="14">
        <v>7.4999999999999997E-3</v>
      </c>
      <c r="I43" s="15">
        <v>9.5899999999999999E-2</v>
      </c>
    </row>
    <row r="44" spans="1:16" ht="14.25" x14ac:dyDescent="0.2">
      <c r="A44" s="129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16" ht="14.25" x14ac:dyDescent="0.2">
      <c r="A45" s="129" t="s">
        <v>11</v>
      </c>
      <c r="B45" s="5">
        <v>0</v>
      </c>
      <c r="C45" s="6">
        <v>1E-3</v>
      </c>
      <c r="D45" s="14">
        <v>0</v>
      </c>
      <c r="E45" s="15">
        <v>2.3999999999999998E-3</v>
      </c>
      <c r="F45" s="5">
        <v>2.0000000000000001E-4</v>
      </c>
      <c r="G45" s="6">
        <v>3.4999999999999996E-3</v>
      </c>
      <c r="H45" s="14">
        <v>1.6000000000000001E-3</v>
      </c>
      <c r="I45" s="15">
        <v>3.4999999999999996E-3</v>
      </c>
    </row>
    <row r="46" spans="1:16" ht="14.25" x14ac:dyDescent="0.2">
      <c r="A46" s="129" t="s">
        <v>12</v>
      </c>
      <c r="B46" s="5">
        <v>-2.2000000000000001E-3</v>
      </c>
      <c r="C46" s="6">
        <v>0</v>
      </c>
      <c r="D46" s="14">
        <v>-7.000000000000001E-4</v>
      </c>
      <c r="E46" s="15">
        <v>0</v>
      </c>
      <c r="F46" s="5">
        <v>-1E-4</v>
      </c>
      <c r="G46" s="6">
        <v>0</v>
      </c>
      <c r="H46" s="14">
        <v>1.2999999999999999E-3</v>
      </c>
      <c r="I46" s="15">
        <v>1E-4</v>
      </c>
    </row>
    <row r="47" spans="1:16" ht="14.25" x14ac:dyDescent="0.2">
      <c r="A47" s="129" t="s">
        <v>13</v>
      </c>
      <c r="B47" s="5">
        <v>-2.8999999999999998E-3</v>
      </c>
      <c r="C47" s="6">
        <v>1.47E-2</v>
      </c>
      <c r="D47" s="14">
        <v>-4.5000000000000005E-3</v>
      </c>
      <c r="E47" s="15">
        <v>1.1000000000000001E-2</v>
      </c>
      <c r="F47" s="5">
        <v>-3.4999999999999996E-3</v>
      </c>
      <c r="G47" s="6">
        <v>1.2199999999999999E-2</v>
      </c>
      <c r="H47" s="14">
        <v>-3.0999999999999999E-3</v>
      </c>
      <c r="I47" s="15">
        <v>1.11E-2</v>
      </c>
    </row>
    <row r="48" spans="1:16" ht="14.25" x14ac:dyDescent="0.2">
      <c r="A48" s="129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-2.3E-3</v>
      </c>
      <c r="C50" s="6">
        <v>1.8500000000000003E-2</v>
      </c>
      <c r="D50" s="14">
        <v>-5.0000000000000001E-4</v>
      </c>
      <c r="E50" s="15">
        <v>1.7500000000000002E-2</v>
      </c>
      <c r="F50" s="5">
        <v>2.9999999999999997E-4</v>
      </c>
      <c r="G50" s="6">
        <v>1.8600000000000002E-2</v>
      </c>
      <c r="H50" s="14">
        <v>1.7000000000000001E-3</v>
      </c>
      <c r="I50" s="15">
        <v>1.7500000000000002E-2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-0.11899999999999999</v>
      </c>
      <c r="C55" s="8">
        <f>SUM(C36:C54)</f>
        <v>1.0000000000000002</v>
      </c>
      <c r="D55" s="16">
        <f t="shared" ref="D55:I55" si="9">SUM(D36:D54)</f>
        <v>-7.0500000000000007E-2</v>
      </c>
      <c r="E55" s="17">
        <f t="shared" si="9"/>
        <v>0.99999999999999989</v>
      </c>
      <c r="F55" s="24">
        <f t="shared" si="9"/>
        <v>-3.5200000000000002E-2</v>
      </c>
      <c r="G55" s="7">
        <f t="shared" si="9"/>
        <v>0.99999999999999978</v>
      </c>
      <c r="H55" s="17">
        <f t="shared" si="9"/>
        <v>2.5100000000000004E-2</v>
      </c>
      <c r="I55" s="17">
        <f t="shared" si="9"/>
        <v>1</v>
      </c>
    </row>
    <row r="56" spans="1:9" ht="15" x14ac:dyDescent="0.25">
      <c r="A56" s="131" t="s">
        <v>28</v>
      </c>
      <c r="B56" s="10">
        <v>-335152.37317375635</v>
      </c>
      <c r="C56" s="11"/>
      <c r="D56" s="18">
        <v>-217954.91426463015</v>
      </c>
      <c r="E56" s="11"/>
      <c r="F56" s="10">
        <v>-135610.50350047945</v>
      </c>
      <c r="G56" s="11"/>
      <c r="H56" s="18">
        <v>-6399.4821910136743</v>
      </c>
      <c r="I56" s="11"/>
    </row>
    <row r="57" spans="1:9" ht="14.25" x14ac:dyDescent="0.2">
      <c r="A57" s="128" t="s">
        <v>22</v>
      </c>
      <c r="B57" s="22">
        <v>-0.1045</v>
      </c>
      <c r="C57" s="23">
        <v>0.96959999999999991</v>
      </c>
      <c r="D57" s="29">
        <v>-6.4600000000000005E-2</v>
      </c>
      <c r="E57" s="30">
        <v>0.96530000000000005</v>
      </c>
      <c r="F57" s="22">
        <v>-3.5699999999999996E-2</v>
      </c>
      <c r="G57" s="23">
        <v>0.96019999999999994</v>
      </c>
      <c r="H57" s="29">
        <v>1.7000000000000001E-2</v>
      </c>
      <c r="I57" s="30">
        <v>0.95750000000000002</v>
      </c>
    </row>
    <row r="58" spans="1:9" ht="14.25" x14ac:dyDescent="0.2">
      <c r="A58" s="129" t="s">
        <v>23</v>
      </c>
      <c r="B58" s="5">
        <v>-1.4499999999999999E-2</v>
      </c>
      <c r="C58" s="6">
        <v>3.04E-2</v>
      </c>
      <c r="D58" s="14">
        <v>-5.8999999999999999E-3</v>
      </c>
      <c r="E58" s="15">
        <v>3.4700000000000002E-2</v>
      </c>
      <c r="F58" s="5">
        <v>5.0000000000000001E-4</v>
      </c>
      <c r="G58" s="6">
        <v>3.9800000000000002E-2</v>
      </c>
      <c r="H58" s="14">
        <v>8.1000000000000013E-3</v>
      </c>
      <c r="I58" s="15">
        <v>4.2500000000000003E-2</v>
      </c>
    </row>
    <row r="59" spans="1:9" ht="15" x14ac:dyDescent="0.25">
      <c r="A59" s="130" t="s">
        <v>21</v>
      </c>
      <c r="B59" s="24">
        <f t="shared" ref="B59:I59" si="10">SUM(B57:B58)</f>
        <v>-0.11899999999999999</v>
      </c>
      <c r="C59" s="8">
        <f t="shared" si="10"/>
        <v>0.99999999999999989</v>
      </c>
      <c r="D59" s="16">
        <f t="shared" si="10"/>
        <v>-7.0500000000000007E-2</v>
      </c>
      <c r="E59" s="16">
        <f t="shared" si="10"/>
        <v>1</v>
      </c>
      <c r="F59" s="24">
        <f t="shared" si="10"/>
        <v>-3.5199999999999995E-2</v>
      </c>
      <c r="G59" s="24">
        <f t="shared" si="10"/>
        <v>1</v>
      </c>
      <c r="H59" s="16">
        <f t="shared" si="10"/>
        <v>2.5100000000000004E-2</v>
      </c>
      <c r="I59" s="16">
        <f t="shared" si="10"/>
        <v>1</v>
      </c>
    </row>
    <row r="60" spans="1:9" ht="14.25" x14ac:dyDescent="0.2">
      <c r="A60" s="128" t="s">
        <v>24</v>
      </c>
      <c r="B60" s="22">
        <v>-0.1067</v>
      </c>
      <c r="C60" s="23">
        <v>0.96030000000000004</v>
      </c>
      <c r="D60" s="29">
        <v>-6.7299999999999999E-2</v>
      </c>
      <c r="E60" s="30">
        <v>0.96799999999999997</v>
      </c>
      <c r="F60" s="22">
        <v>-3.6499999999999998E-2</v>
      </c>
      <c r="G60" s="23">
        <v>0.9637</v>
      </c>
      <c r="H60" s="29">
        <v>1.67E-2</v>
      </c>
      <c r="I60" s="30">
        <v>0.96540000000000004</v>
      </c>
    </row>
    <row r="61" spans="1:9" ht="14.25" x14ac:dyDescent="0.2">
      <c r="A61" s="129" t="s">
        <v>25</v>
      </c>
      <c r="B61" s="5">
        <v>-1.23E-2</v>
      </c>
      <c r="C61" s="6">
        <v>3.9699999999999999E-2</v>
      </c>
      <c r="D61" s="14">
        <v>-3.2000000000000002E-3</v>
      </c>
      <c r="E61" s="15">
        <v>3.2000000000000001E-2</v>
      </c>
      <c r="F61" s="22">
        <v>1.2999999999999999E-3</v>
      </c>
      <c r="G61" s="6">
        <v>3.6299999999999999E-2</v>
      </c>
      <c r="H61" s="14">
        <v>8.3999999999999995E-3</v>
      </c>
      <c r="I61" s="15">
        <v>3.4599999999999999E-2</v>
      </c>
    </row>
    <row r="62" spans="1:9" ht="15" x14ac:dyDescent="0.25">
      <c r="A62" s="132" t="s">
        <v>21</v>
      </c>
      <c r="B62" s="133">
        <f t="shared" ref="B62:I62" si="11">SUM(B60:B61)</f>
        <v>-0.11900000000000001</v>
      </c>
      <c r="C62" s="134">
        <f t="shared" si="11"/>
        <v>1</v>
      </c>
      <c r="D62" s="135">
        <f t="shared" si="11"/>
        <v>-7.0499999999999993E-2</v>
      </c>
      <c r="E62" s="135">
        <f t="shared" si="11"/>
        <v>1</v>
      </c>
      <c r="F62" s="133">
        <f t="shared" si="11"/>
        <v>-3.5199999999999995E-2</v>
      </c>
      <c r="G62" s="133">
        <f t="shared" si="11"/>
        <v>1</v>
      </c>
      <c r="H62" s="135">
        <f t="shared" si="11"/>
        <v>2.5099999999999997E-2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1" orientation="landscape" r:id="rId1"/>
  <headerFooter alignWithMargins="0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FFFF99"/>
    <pageSetUpPr fitToPage="1"/>
  </sheetPr>
  <dimension ref="A1:Y70"/>
  <sheetViews>
    <sheetView rightToLeft="1" zoomScaleNormal="100" workbookViewId="0">
      <selection activeCell="A5" sqref="A5"/>
    </sheetView>
  </sheetViews>
  <sheetFormatPr defaultColWidth="0" defaultRowHeight="12.75" zeroHeight="1" x14ac:dyDescent="0.2"/>
  <cols>
    <col min="1" max="1" width="58" customWidth="1"/>
    <col min="2" max="2" width="18.5703125" customWidth="1"/>
    <col min="3" max="3" width="18.28515625" customWidth="1"/>
    <col min="4" max="4" width="17.7109375" customWidth="1"/>
    <col min="5" max="5" width="17.5703125" customWidth="1"/>
    <col min="6" max="6" width="21" customWidth="1"/>
    <col min="7" max="7" width="20.7109375" customWidth="1"/>
    <col min="8" max="8" width="19" customWidth="1"/>
    <col min="9" max="9" width="20.14062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42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0</v>
      </c>
      <c r="C6" s="6">
        <v>2.2700000000000001E-2</v>
      </c>
      <c r="D6" s="14">
        <v>0</v>
      </c>
      <c r="E6" s="15">
        <v>5.5500000000000001E-2</v>
      </c>
      <c r="F6" s="5">
        <v>-1E-4</v>
      </c>
      <c r="G6" s="6">
        <v>5.5599999999999997E-2</v>
      </c>
      <c r="H6" s="14">
        <v>4.0000000000000002E-4</v>
      </c>
      <c r="I6" s="15">
        <v>4.3499999999999997E-2</v>
      </c>
      <c r="J6" s="5">
        <v>-4.0000000000000002E-4</v>
      </c>
      <c r="K6" s="6">
        <v>4.58E-2</v>
      </c>
      <c r="L6" s="14">
        <v>0</v>
      </c>
      <c r="M6" s="15">
        <v>4.53E-2</v>
      </c>
      <c r="N6" s="5">
        <v>5.9999999999999995E-4</v>
      </c>
      <c r="O6" s="6">
        <v>5.0499999999999996E-2</v>
      </c>
      <c r="P6" s="14">
        <v>-8.0000000000000004E-4</v>
      </c>
      <c r="Q6" s="15">
        <v>6.6299999999999998E-2</v>
      </c>
      <c r="R6" s="5">
        <v>1E-4</v>
      </c>
      <c r="S6" s="6">
        <v>7.1199999999999999E-2</v>
      </c>
      <c r="T6" s="14">
        <v>0</v>
      </c>
      <c r="U6" s="15">
        <v>4.8899999999999999E-2</v>
      </c>
      <c r="V6" s="5">
        <v>-5.0000000000000001E-4</v>
      </c>
      <c r="W6" s="6">
        <v>4.9399999999999999E-2</v>
      </c>
      <c r="X6" s="34">
        <v>-1E-4</v>
      </c>
      <c r="Y6" s="35">
        <v>6.4899999999999999E-2</v>
      </c>
    </row>
    <row r="7" spans="1:25" ht="14.25" x14ac:dyDescent="0.2">
      <c r="A7" s="129" t="s">
        <v>3</v>
      </c>
      <c r="B7" s="5">
        <v>2.5999999999999999E-3</v>
      </c>
      <c r="C7" s="6">
        <v>0.78689999999999993</v>
      </c>
      <c r="D7" s="14">
        <v>7.4000000000000003E-3</v>
      </c>
      <c r="E7" s="15">
        <v>0.76329999999999998</v>
      </c>
      <c r="F7" s="5">
        <v>-2.64E-2</v>
      </c>
      <c r="G7" s="6">
        <v>0.78439999999999999</v>
      </c>
      <c r="H7" s="14">
        <v>9.300000000000001E-3</v>
      </c>
      <c r="I7" s="15">
        <v>0.79870000000000008</v>
      </c>
      <c r="J7" s="5">
        <v>6.4000000000000003E-3</v>
      </c>
      <c r="K7" s="6">
        <v>0.79530000000000001</v>
      </c>
      <c r="L7" s="14">
        <v>-5.9999999999999995E-4</v>
      </c>
      <c r="M7" s="15">
        <v>0.80640000000000001</v>
      </c>
      <c r="N7" s="5">
        <v>-5.4000000000000003E-3</v>
      </c>
      <c r="O7" s="6">
        <v>0.80319999999999991</v>
      </c>
      <c r="P7" s="14">
        <v>-9.9999999999999959E-4</v>
      </c>
      <c r="Q7" s="15">
        <v>0.78620000000000001</v>
      </c>
      <c r="R7" s="5">
        <v>-5.1000000000000004E-3</v>
      </c>
      <c r="S7" s="6">
        <v>0.78560000000000008</v>
      </c>
      <c r="T7" s="14">
        <v>-1.9E-3</v>
      </c>
      <c r="U7" s="15">
        <v>0.80720000000000003</v>
      </c>
      <c r="V7" s="5">
        <v>5.7999999999999996E-3</v>
      </c>
      <c r="W7" s="6">
        <v>0.80299999999999994</v>
      </c>
      <c r="X7" s="34">
        <v>3.3E-3</v>
      </c>
      <c r="Y7" s="35">
        <v>0.78299999999999992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4.0000000000000002E-4</v>
      </c>
      <c r="C10" s="6">
        <v>0.17319999999999999</v>
      </c>
      <c r="D10" s="14">
        <v>-2.0000000000000001E-4</v>
      </c>
      <c r="E10" s="15">
        <v>0.16399999999999998</v>
      </c>
      <c r="F10" s="5">
        <v>-1.29E-2</v>
      </c>
      <c r="G10" s="6">
        <v>0.1424</v>
      </c>
      <c r="H10" s="14">
        <v>5.6999999999999993E-3</v>
      </c>
      <c r="I10" s="15">
        <v>0.14319999999999999</v>
      </c>
      <c r="J10" s="5">
        <v>4.0000000000000002E-4</v>
      </c>
      <c r="K10" s="6">
        <v>0.1434</v>
      </c>
      <c r="L10" s="14">
        <v>-1.8E-3</v>
      </c>
      <c r="M10" s="15">
        <v>0.1328</v>
      </c>
      <c r="N10" s="5">
        <v>3.3E-3</v>
      </c>
      <c r="O10" s="6">
        <v>0.12960000000000002</v>
      </c>
      <c r="P10" s="14">
        <v>-4.8999999999999998E-3</v>
      </c>
      <c r="Q10" s="15">
        <v>0.1305</v>
      </c>
      <c r="R10" s="5">
        <v>-1.1999999999999999E-3</v>
      </c>
      <c r="S10" s="6">
        <v>0.12570000000000001</v>
      </c>
      <c r="T10" s="14">
        <v>4.0000000000000002E-4</v>
      </c>
      <c r="U10" s="15">
        <v>0.1268</v>
      </c>
      <c r="V10" s="5">
        <v>1.9E-3</v>
      </c>
      <c r="W10" s="6">
        <v>0.13</v>
      </c>
      <c r="X10" s="34">
        <v>5.0000000000000001E-4</v>
      </c>
      <c r="Y10" s="35">
        <v>0.1331</v>
      </c>
    </row>
    <row r="11" spans="1:25" ht="14.25" x14ac:dyDescent="0.2">
      <c r="A11" s="129" t="s">
        <v>7</v>
      </c>
      <c r="B11" s="5">
        <v>1E-4</v>
      </c>
      <c r="C11" s="6">
        <v>1.06E-2</v>
      </c>
      <c r="D11" s="14">
        <v>0</v>
      </c>
      <c r="E11" s="15">
        <v>9.7999999999999997E-3</v>
      </c>
      <c r="F11" s="5">
        <v>-8.9999999999999998E-4</v>
      </c>
      <c r="G11" s="6">
        <v>9.300000000000001E-3</v>
      </c>
      <c r="H11" s="14">
        <v>7.000000000000001E-4</v>
      </c>
      <c r="I11" s="15">
        <v>6.0000000000000001E-3</v>
      </c>
      <c r="J11" s="5">
        <v>0</v>
      </c>
      <c r="K11" s="6">
        <v>6.0000000000000001E-3</v>
      </c>
      <c r="L11" s="14">
        <v>-2.0000000000000001E-4</v>
      </c>
      <c r="M11" s="15">
        <v>5.8999999999999999E-3</v>
      </c>
      <c r="N11" s="5">
        <v>8.9999999999999998E-4</v>
      </c>
      <c r="O11" s="6">
        <v>6.8999999999999999E-3</v>
      </c>
      <c r="P11" s="14">
        <v>-6.9999999999999999E-4</v>
      </c>
      <c r="Q11" s="15">
        <v>6.7000000000000002E-3</v>
      </c>
      <c r="R11" s="5">
        <v>0</v>
      </c>
      <c r="S11" s="6">
        <v>6.6E-3</v>
      </c>
      <c r="T11" s="14">
        <v>1E-4</v>
      </c>
      <c r="U11" s="15">
        <v>6.8000000000000005E-3</v>
      </c>
      <c r="V11" s="5">
        <v>2.0000000000000001E-4</v>
      </c>
      <c r="W11" s="6">
        <v>7.1999999999999998E-3</v>
      </c>
      <c r="X11" s="34">
        <v>0</v>
      </c>
      <c r="Y11" s="35">
        <v>7.3000000000000001E-3</v>
      </c>
    </row>
    <row r="12" spans="1:25" ht="14.25" x14ac:dyDescent="0.2">
      <c r="A12" s="129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-1E-4</v>
      </c>
      <c r="Q12" s="15">
        <v>0</v>
      </c>
      <c r="R12" s="5">
        <v>0</v>
      </c>
      <c r="S12" s="6">
        <v>1E-4</v>
      </c>
      <c r="T12" s="14">
        <v>1E-4</v>
      </c>
      <c r="U12" s="15">
        <v>0</v>
      </c>
      <c r="V12" s="5">
        <v>0</v>
      </c>
      <c r="W12" s="6">
        <v>0</v>
      </c>
      <c r="X12" s="34">
        <v>0</v>
      </c>
      <c r="Y12" s="35">
        <v>0</v>
      </c>
    </row>
    <row r="13" spans="1:25" ht="14.25" x14ac:dyDescent="0.2">
      <c r="A13" s="129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4">
        <v>0</v>
      </c>
      <c r="Y13" s="35">
        <v>0</v>
      </c>
    </row>
    <row r="14" spans="1:25" ht="14.25" x14ac:dyDescent="0.2">
      <c r="A14" s="129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4.0000000000000002E-4</v>
      </c>
      <c r="H15" s="14">
        <v>0</v>
      </c>
      <c r="I15" s="15">
        <v>4.0000000000000002E-4</v>
      </c>
      <c r="J15" s="5">
        <v>0</v>
      </c>
      <c r="K15" s="6">
        <v>1.1000000000000001E-3</v>
      </c>
      <c r="L15" s="14">
        <v>0</v>
      </c>
      <c r="M15" s="15">
        <v>1.1000000000000001E-3</v>
      </c>
      <c r="N15" s="5">
        <v>5.9999999999999995E-4</v>
      </c>
      <c r="O15" s="6">
        <v>1.1999999999999999E-3</v>
      </c>
      <c r="P15" s="14">
        <v>-4.999999999999999E-4</v>
      </c>
      <c r="Q15" s="15">
        <v>1.2999999999999999E-3</v>
      </c>
      <c r="R15" s="5">
        <v>1E-4</v>
      </c>
      <c r="S15" s="6">
        <v>1.7000000000000001E-3</v>
      </c>
      <c r="T15" s="14">
        <v>1E-4</v>
      </c>
      <c r="U15" s="15">
        <v>1.7000000000000001E-3</v>
      </c>
      <c r="V15" s="5">
        <v>1E-4</v>
      </c>
      <c r="W15" s="6">
        <v>1.8E-3</v>
      </c>
      <c r="X15" s="34">
        <v>0</v>
      </c>
      <c r="Y15" s="35">
        <v>2E-3</v>
      </c>
    </row>
    <row r="16" spans="1:25" ht="14.25" x14ac:dyDescent="0.2">
      <c r="A16" s="129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1E-4</v>
      </c>
      <c r="U16" s="15">
        <v>0</v>
      </c>
      <c r="V16" s="5">
        <v>1E-4</v>
      </c>
      <c r="W16" s="6">
        <v>0</v>
      </c>
      <c r="X16" s="34">
        <v>0</v>
      </c>
      <c r="Y16" s="35">
        <v>0</v>
      </c>
    </row>
    <row r="17" spans="1:25" ht="14.25" x14ac:dyDescent="0.2">
      <c r="A17" s="129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5.9999999999999995E-4</v>
      </c>
      <c r="O17" s="6">
        <v>0</v>
      </c>
      <c r="P17" s="14">
        <v>-5.9999999999999995E-4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4">
        <v>0</v>
      </c>
      <c r="Y17" s="35">
        <v>0</v>
      </c>
    </row>
    <row r="18" spans="1:25" ht="14.25" x14ac:dyDescent="0.2">
      <c r="A18" s="129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29" t="s">
        <v>16</v>
      </c>
      <c r="B20" s="5">
        <v>0</v>
      </c>
      <c r="C20" s="6">
        <v>6.6E-3</v>
      </c>
      <c r="D20" s="14">
        <v>2.0000000000000001E-4</v>
      </c>
      <c r="E20" s="15">
        <v>7.4000000000000003E-3</v>
      </c>
      <c r="F20" s="5">
        <v>-1E-4</v>
      </c>
      <c r="G20" s="6">
        <v>7.9000000000000008E-3</v>
      </c>
      <c r="H20" s="14">
        <v>2.0000000000000001E-4</v>
      </c>
      <c r="I20" s="15">
        <v>8.199999999999999E-3</v>
      </c>
      <c r="J20" s="5">
        <v>1E-4</v>
      </c>
      <c r="K20" s="6">
        <v>8.3999999999999995E-3</v>
      </c>
      <c r="L20" s="14">
        <v>-1E-4</v>
      </c>
      <c r="M20" s="15">
        <v>8.5000000000000006E-3</v>
      </c>
      <c r="N20" s="5">
        <v>8.0000000000000004E-4</v>
      </c>
      <c r="O20" s="6">
        <v>8.6E-3</v>
      </c>
      <c r="P20" s="14">
        <v>-5.0000000000000001E-4</v>
      </c>
      <c r="Q20" s="15">
        <v>9.0000000000000011E-3</v>
      </c>
      <c r="R20" s="5">
        <v>0</v>
      </c>
      <c r="S20" s="6">
        <v>9.1000000000000004E-3</v>
      </c>
      <c r="T20" s="14">
        <v>-1E-4</v>
      </c>
      <c r="U20" s="15">
        <v>8.6E-3</v>
      </c>
      <c r="V20" s="5">
        <v>1E-4</v>
      </c>
      <c r="W20" s="6">
        <v>8.6E-3</v>
      </c>
      <c r="X20" s="34">
        <v>0</v>
      </c>
      <c r="Y20" s="35">
        <v>9.7000000000000003E-3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130" t="s">
        <v>21</v>
      </c>
      <c r="B25" s="7">
        <f t="shared" ref="B25:J25" si="0">SUM(B6:B24)</f>
        <v>3.0999999999999999E-3</v>
      </c>
      <c r="C25" s="8">
        <f t="shared" si="0"/>
        <v>1</v>
      </c>
      <c r="D25" s="16">
        <f t="shared" si="0"/>
        <v>7.4000000000000003E-3</v>
      </c>
      <c r="E25" s="17">
        <f t="shared" si="0"/>
        <v>0.99999999999999989</v>
      </c>
      <c r="F25" s="7">
        <f t="shared" si="0"/>
        <v>-4.0399999999999998E-2</v>
      </c>
      <c r="G25" s="8">
        <f t="shared" si="0"/>
        <v>0.99999999999999989</v>
      </c>
      <c r="H25" s="84">
        <f>SUM(H6:H24)</f>
        <v>1.6299999999999999E-2</v>
      </c>
      <c r="I25" s="17">
        <v>0.99999999999999989</v>
      </c>
      <c r="J25" s="7">
        <f t="shared" si="0"/>
        <v>6.5000000000000006E-3</v>
      </c>
      <c r="K25" s="8">
        <f t="shared" ref="K25:Q25" si="1">SUM(K6:K24)</f>
        <v>0.99999999999999989</v>
      </c>
      <c r="L25" s="16">
        <f t="shared" si="1"/>
        <v>-2.6999999999999997E-3</v>
      </c>
      <c r="M25" s="16">
        <f t="shared" si="1"/>
        <v>1</v>
      </c>
      <c r="N25" s="7">
        <f t="shared" si="1"/>
        <v>1.3999999999999993E-3</v>
      </c>
      <c r="O25" s="7">
        <f t="shared" si="1"/>
        <v>1</v>
      </c>
      <c r="P25" s="16">
        <f t="shared" si="1"/>
        <v>-9.1000000000000004E-3</v>
      </c>
      <c r="Q25" s="16">
        <f t="shared" si="1"/>
        <v>1</v>
      </c>
      <c r="R25" s="7">
        <f t="shared" ref="R25:W25" si="2">SUM(R6:R24)</f>
        <v>-6.0999999999999995E-3</v>
      </c>
      <c r="S25" s="7">
        <f t="shared" si="2"/>
        <v>1.0000000000000002</v>
      </c>
      <c r="T25" s="16">
        <f>SUM(T6:T24)</f>
        <v>-1.1999999999999999E-3</v>
      </c>
      <c r="U25" s="16">
        <f>SUM(U6:U24)</f>
        <v>1.0000000000000002</v>
      </c>
      <c r="V25" s="7">
        <f t="shared" si="2"/>
        <v>7.6999999999999994E-3</v>
      </c>
      <c r="W25" s="7">
        <f t="shared" si="2"/>
        <v>1</v>
      </c>
      <c r="X25" s="42">
        <f>SUM(X6:X24)</f>
        <v>3.7000000000000002E-3</v>
      </c>
      <c r="Y25" s="42">
        <f>SUM(Y6:Y24)</f>
        <v>0.99999999999999989</v>
      </c>
    </row>
    <row r="26" spans="1:25" ht="15" x14ac:dyDescent="0.25">
      <c r="A26" s="131" t="s">
        <v>28</v>
      </c>
      <c r="B26" s="10">
        <v>1367.2716628719095</v>
      </c>
      <c r="C26" s="11"/>
      <c r="D26" s="18">
        <v>3580.2</v>
      </c>
      <c r="E26" s="11"/>
      <c r="F26" s="10">
        <v>-21628.359789077473</v>
      </c>
      <c r="G26" s="11"/>
      <c r="H26" s="18">
        <v>7756.6</v>
      </c>
      <c r="I26" s="11"/>
      <c r="J26" s="10">
        <v>2990.7</v>
      </c>
      <c r="K26" s="11"/>
      <c r="L26" s="18">
        <v>-1255.74927799907</v>
      </c>
      <c r="M26" s="11"/>
      <c r="N26" s="10">
        <v>617.18757699046978</v>
      </c>
      <c r="O26" s="11"/>
      <c r="P26" s="18">
        <v>2735.2752504494606</v>
      </c>
      <c r="Q26" s="11"/>
      <c r="R26" s="10">
        <v>-2611.2689246039204</v>
      </c>
      <c r="S26" s="11"/>
      <c r="T26" s="18">
        <v>-513.33316655927035</v>
      </c>
      <c r="U26" s="11"/>
      <c r="V26" s="10">
        <v>3170.8988671265788</v>
      </c>
      <c r="W26" s="11"/>
      <c r="X26" s="43">
        <v>1419.076969700933</v>
      </c>
      <c r="Y26" s="44"/>
    </row>
    <row r="27" spans="1:25" ht="14.25" x14ac:dyDescent="0.2">
      <c r="A27" s="128" t="s">
        <v>22</v>
      </c>
      <c r="B27" s="22">
        <v>3.0999999999999999E-3</v>
      </c>
      <c r="C27" s="23">
        <v>0.99680000000000002</v>
      </c>
      <c r="D27" s="29">
        <v>7.4000000000000003E-3</v>
      </c>
      <c r="E27" s="30">
        <v>0.99709999999999999</v>
      </c>
      <c r="F27" s="22">
        <v>-3.9900000000000005E-2</v>
      </c>
      <c r="G27" s="23">
        <v>0.99730000000000008</v>
      </c>
      <c r="H27" s="29">
        <v>1.66E-2</v>
      </c>
      <c r="I27" s="30">
        <v>0.99519999999999997</v>
      </c>
      <c r="J27" s="22">
        <v>5.6999999999999993E-3</v>
      </c>
      <c r="K27" s="23">
        <v>0.9919</v>
      </c>
      <c r="L27" s="29">
        <v>-2.8999999999999998E-3</v>
      </c>
      <c r="M27" s="30">
        <v>0.99170000000000003</v>
      </c>
      <c r="N27" s="22">
        <v>-1E-3</v>
      </c>
      <c r="O27" s="23">
        <v>0.99109999999999998</v>
      </c>
      <c r="P27" s="14">
        <v>-7.2999999999999992E-3</v>
      </c>
      <c r="Q27" s="30">
        <v>0.99109999999999998</v>
      </c>
      <c r="R27" s="22">
        <v>-6.4000000000000003E-3</v>
      </c>
      <c r="S27" s="23">
        <v>0.9909</v>
      </c>
      <c r="T27" s="29">
        <v>-1.2999999999999999E-3</v>
      </c>
      <c r="U27" s="30">
        <v>0.98709999999999998</v>
      </c>
      <c r="V27" s="22">
        <v>8.0000000000000002E-3</v>
      </c>
      <c r="W27" s="23">
        <v>0.99010000000000009</v>
      </c>
      <c r="X27" s="45">
        <v>3.9000000000000003E-3</v>
      </c>
      <c r="Y27" s="46">
        <v>0.98959999999999992</v>
      </c>
    </row>
    <row r="28" spans="1:25" ht="14.25" x14ac:dyDescent="0.2">
      <c r="A28" s="129" t="s">
        <v>23</v>
      </c>
      <c r="B28" s="5">
        <v>0</v>
      </c>
      <c r="C28" s="6">
        <v>3.2000000000000002E-3</v>
      </c>
      <c r="D28" s="14">
        <v>0</v>
      </c>
      <c r="E28" s="15">
        <v>2.8999999999999998E-3</v>
      </c>
      <c r="F28" s="5">
        <v>-5.0000000000000001E-4</v>
      </c>
      <c r="G28" s="6">
        <v>2.7000000000000001E-3</v>
      </c>
      <c r="H28" s="14">
        <v>-2.9999999999999997E-4</v>
      </c>
      <c r="I28" s="15">
        <v>4.7999999999999996E-3</v>
      </c>
      <c r="J28" s="5">
        <v>8.0000000000000004E-4</v>
      </c>
      <c r="K28" s="6">
        <v>8.1000000000000013E-3</v>
      </c>
      <c r="L28" s="14">
        <v>2.0000000000000001E-4</v>
      </c>
      <c r="M28" s="15">
        <v>8.3000000000000001E-3</v>
      </c>
      <c r="N28" s="5">
        <v>2.3999999999999998E-3</v>
      </c>
      <c r="O28" s="6">
        <v>8.8999999999999999E-3</v>
      </c>
      <c r="P28" s="14">
        <v>-1.7999999999999997E-3</v>
      </c>
      <c r="Q28" s="15">
        <v>8.8999999999999999E-3</v>
      </c>
      <c r="R28" s="5">
        <v>2.9999999999999997E-4</v>
      </c>
      <c r="S28" s="6">
        <v>9.1000000000000004E-3</v>
      </c>
      <c r="T28" s="14">
        <v>1E-4</v>
      </c>
      <c r="U28" s="15">
        <v>1.29E-2</v>
      </c>
      <c r="V28" s="5">
        <v>-2.9999999999999997E-4</v>
      </c>
      <c r="W28" s="6">
        <v>9.8999999999999991E-3</v>
      </c>
      <c r="X28" s="34">
        <v>-2.0000000000000001E-4</v>
      </c>
      <c r="Y28" s="35">
        <v>1.04E-2</v>
      </c>
    </row>
    <row r="29" spans="1:25" ht="15" x14ac:dyDescent="0.25">
      <c r="A29" s="130" t="s">
        <v>21</v>
      </c>
      <c r="B29" s="24">
        <f t="shared" ref="B29:G29" si="3">SUM(B27:B28)</f>
        <v>3.0999999999999999E-3</v>
      </c>
      <c r="C29" s="8">
        <f t="shared" si="3"/>
        <v>1</v>
      </c>
      <c r="D29" s="16">
        <f t="shared" si="3"/>
        <v>7.4000000000000003E-3</v>
      </c>
      <c r="E29" s="17">
        <f t="shared" si="3"/>
        <v>1</v>
      </c>
      <c r="F29" s="24">
        <f t="shared" si="3"/>
        <v>-4.0400000000000005E-2</v>
      </c>
      <c r="G29" s="8">
        <f t="shared" si="3"/>
        <v>1</v>
      </c>
      <c r="H29" s="16">
        <f>SUM(H27:H28)</f>
        <v>1.6299999999999999E-2</v>
      </c>
      <c r="I29" s="17">
        <v>1</v>
      </c>
      <c r="J29" s="24">
        <f t="shared" ref="J29:Q29" si="4">SUM(J27:J28)</f>
        <v>6.4999999999999997E-3</v>
      </c>
      <c r="K29" s="24">
        <f t="shared" si="4"/>
        <v>1</v>
      </c>
      <c r="L29" s="16">
        <f t="shared" si="4"/>
        <v>-2.6999999999999997E-3</v>
      </c>
      <c r="M29" s="17">
        <f t="shared" si="4"/>
        <v>1</v>
      </c>
      <c r="N29" s="24">
        <f t="shared" si="4"/>
        <v>1.3999999999999998E-3</v>
      </c>
      <c r="O29" s="24">
        <f t="shared" si="4"/>
        <v>1</v>
      </c>
      <c r="P29" s="16">
        <f t="shared" si="4"/>
        <v>-9.0999999999999987E-3</v>
      </c>
      <c r="Q29" s="16">
        <f t="shared" si="4"/>
        <v>1</v>
      </c>
      <c r="R29" s="24">
        <f t="shared" ref="R29:W29" si="5">SUM(R27:R28)</f>
        <v>-6.1000000000000004E-3</v>
      </c>
      <c r="S29" s="24">
        <f t="shared" si="5"/>
        <v>1</v>
      </c>
      <c r="T29" s="16">
        <f>SUM(T27:T28)</f>
        <v>-1.1999999999999999E-3</v>
      </c>
      <c r="U29" s="16">
        <f>SUM(U27:U28)</f>
        <v>1</v>
      </c>
      <c r="V29" s="24">
        <f t="shared" si="5"/>
        <v>7.7000000000000002E-3</v>
      </c>
      <c r="W29" s="24">
        <f t="shared" si="5"/>
        <v>1</v>
      </c>
      <c r="X29" s="42">
        <f>SUM(X27:X28)</f>
        <v>3.7000000000000002E-3</v>
      </c>
      <c r="Y29" s="42">
        <f>SUM(Y27:Y28)</f>
        <v>0.99999999999999989</v>
      </c>
    </row>
    <row r="30" spans="1:25" ht="14.25" x14ac:dyDescent="0.2">
      <c r="A30" s="128" t="s">
        <v>24</v>
      </c>
      <c r="B30" s="22">
        <v>3.0000000000000001E-3</v>
      </c>
      <c r="C30" s="23">
        <v>0.98280000000000001</v>
      </c>
      <c r="D30" s="29">
        <v>7.3000000000000001E-3</v>
      </c>
      <c r="E30" s="30">
        <v>0.98290000000000011</v>
      </c>
      <c r="F30" s="22">
        <v>-3.9199999999999999E-2</v>
      </c>
      <c r="G30" s="23">
        <v>0.98239999999999994</v>
      </c>
      <c r="H30" s="29">
        <v>1.55E-2</v>
      </c>
      <c r="I30" s="30">
        <v>0.98540000000000005</v>
      </c>
      <c r="J30" s="22">
        <v>6.5000000000000006E-3</v>
      </c>
      <c r="K30" s="23">
        <v>0.98450000000000004</v>
      </c>
      <c r="L30" s="29">
        <v>-2.5000000000000001E-3</v>
      </c>
      <c r="M30" s="30">
        <v>0.98450000000000004</v>
      </c>
      <c r="N30" s="22">
        <v>-1.1000000000000001E-3</v>
      </c>
      <c r="O30" s="23">
        <v>0.98329999999999995</v>
      </c>
      <c r="P30" s="14">
        <v>-6.9999999999999984E-3</v>
      </c>
      <c r="Q30" s="30">
        <v>0.98309999999999997</v>
      </c>
      <c r="R30" s="22">
        <v>-6.1999999999999998E-3</v>
      </c>
      <c r="S30" s="23">
        <v>0.98250000000000004</v>
      </c>
      <c r="T30" s="29">
        <v>-1.4000000000000002E-3</v>
      </c>
      <c r="U30" s="30">
        <v>0.98290000000000011</v>
      </c>
      <c r="V30" s="22">
        <v>7.6E-3</v>
      </c>
      <c r="W30" s="23">
        <v>0.98239999999999994</v>
      </c>
      <c r="X30" s="45">
        <v>3.7000000000000002E-3</v>
      </c>
      <c r="Y30" s="46">
        <v>0.98099999999999998</v>
      </c>
    </row>
    <row r="31" spans="1:25" ht="14.25" x14ac:dyDescent="0.2">
      <c r="A31" s="129" t="s">
        <v>25</v>
      </c>
      <c r="B31" s="5">
        <v>1E-4</v>
      </c>
      <c r="C31" s="6">
        <v>1.72E-2</v>
      </c>
      <c r="D31" s="14">
        <v>1E-4</v>
      </c>
      <c r="E31" s="15">
        <v>1.7100000000000001E-2</v>
      </c>
      <c r="F31" s="5">
        <v>-1.1999999999999999E-3</v>
      </c>
      <c r="G31" s="6">
        <v>1.7600000000000001E-2</v>
      </c>
      <c r="H31" s="14">
        <v>8.0000000000000004E-4</v>
      </c>
      <c r="I31" s="15">
        <v>1.46E-2</v>
      </c>
      <c r="J31" s="5">
        <v>0</v>
      </c>
      <c r="K31" s="6">
        <v>1.55E-2</v>
      </c>
      <c r="L31" s="14">
        <v>-2.0000000000000001E-4</v>
      </c>
      <c r="M31" s="15">
        <v>1.55E-2</v>
      </c>
      <c r="N31" s="5">
        <v>2.5000000000000001E-3</v>
      </c>
      <c r="O31" s="6">
        <v>1.67E-2</v>
      </c>
      <c r="P31" s="14">
        <v>-2.0999999999999999E-3</v>
      </c>
      <c r="Q31" s="15">
        <v>1.6899999999999998E-2</v>
      </c>
      <c r="R31" s="5">
        <v>1E-4</v>
      </c>
      <c r="S31" s="6">
        <v>1.7500000000000002E-2</v>
      </c>
      <c r="T31" s="14">
        <v>2.0000000000000001E-4</v>
      </c>
      <c r="U31" s="15">
        <v>1.7100000000000001E-2</v>
      </c>
      <c r="V31" s="5">
        <v>1E-4</v>
      </c>
      <c r="W31" s="6">
        <v>1.7600000000000001E-2</v>
      </c>
      <c r="X31" s="34">
        <v>0</v>
      </c>
      <c r="Y31" s="35">
        <v>1.9E-2</v>
      </c>
    </row>
    <row r="32" spans="1:25" ht="15" x14ac:dyDescent="0.25">
      <c r="A32" s="132" t="s">
        <v>21</v>
      </c>
      <c r="B32" s="133">
        <f t="shared" ref="B32:G32" si="6">SUM(B30:B31)</f>
        <v>3.0999999999999999E-3</v>
      </c>
      <c r="C32" s="134">
        <f t="shared" si="6"/>
        <v>1</v>
      </c>
      <c r="D32" s="135">
        <f t="shared" si="6"/>
        <v>7.4000000000000003E-3</v>
      </c>
      <c r="E32" s="136">
        <f t="shared" si="6"/>
        <v>1</v>
      </c>
      <c r="F32" s="133">
        <f t="shared" si="6"/>
        <v>-4.0399999999999998E-2</v>
      </c>
      <c r="G32" s="134">
        <f t="shared" si="6"/>
        <v>0.99999999999999989</v>
      </c>
      <c r="H32" s="135">
        <f>SUM(H30:H31)</f>
        <v>1.6299999999999999E-2</v>
      </c>
      <c r="I32" s="136">
        <v>1</v>
      </c>
      <c r="J32" s="133">
        <f t="shared" ref="J32:Q32" si="7">SUM(J30:J31)</f>
        <v>6.5000000000000006E-3</v>
      </c>
      <c r="K32" s="133">
        <f t="shared" si="7"/>
        <v>1</v>
      </c>
      <c r="L32" s="135">
        <f t="shared" si="7"/>
        <v>-2.7000000000000001E-3</v>
      </c>
      <c r="M32" s="136">
        <f t="shared" si="7"/>
        <v>1</v>
      </c>
      <c r="N32" s="133">
        <f t="shared" si="7"/>
        <v>1.4E-3</v>
      </c>
      <c r="O32" s="133">
        <f t="shared" si="7"/>
        <v>1</v>
      </c>
      <c r="P32" s="135">
        <f t="shared" si="7"/>
        <v>-9.0999999999999987E-3</v>
      </c>
      <c r="Q32" s="135">
        <f t="shared" si="7"/>
        <v>1</v>
      </c>
      <c r="R32" s="133">
        <f t="shared" ref="R32:W32" si="8">SUM(R30:R31)</f>
        <v>-6.0999999999999995E-3</v>
      </c>
      <c r="S32" s="133">
        <f t="shared" si="8"/>
        <v>1</v>
      </c>
      <c r="T32" s="135">
        <f>SUM(T30:T31)</f>
        <v>-1.2000000000000001E-3</v>
      </c>
      <c r="U32" s="135">
        <f>SUM(U30:U31)</f>
        <v>1</v>
      </c>
      <c r="V32" s="133">
        <f t="shared" si="8"/>
        <v>7.7000000000000002E-3</v>
      </c>
      <c r="W32" s="133">
        <f t="shared" si="8"/>
        <v>0.99999999999999989</v>
      </c>
      <c r="X32" s="137">
        <f>SUM(X30:X31)</f>
        <v>3.7000000000000002E-3</v>
      </c>
      <c r="Y32" s="137">
        <f>SUM(Y30:Y31)</f>
        <v>1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-1E-4</v>
      </c>
      <c r="C36" s="6">
        <v>5.5599999999999997E-2</v>
      </c>
      <c r="D36" s="14">
        <v>-1E-4</v>
      </c>
      <c r="E36" s="15">
        <v>4.53E-2</v>
      </c>
      <c r="F36" s="5">
        <v>-1E-4</v>
      </c>
      <c r="G36" s="6">
        <v>7.1199999999999999E-2</v>
      </c>
      <c r="H36" s="14">
        <v>-7.000000000000001E-4</v>
      </c>
      <c r="I36" s="15">
        <v>6.4899999999999999E-2</v>
      </c>
    </row>
    <row r="37" spans="1:9" ht="14.25" x14ac:dyDescent="0.2">
      <c r="A37" s="129" t="s">
        <v>3</v>
      </c>
      <c r="B37" s="5">
        <v>-1.66E-2</v>
      </c>
      <c r="C37" s="6">
        <v>0.78439999999999999</v>
      </c>
      <c r="D37" s="14">
        <v>-1.8E-3</v>
      </c>
      <c r="E37" s="15">
        <v>0.80640000000000001</v>
      </c>
      <c r="F37" s="5">
        <v>-4.8999999999999998E-3</v>
      </c>
      <c r="G37" s="6">
        <v>0.78560000000000008</v>
      </c>
      <c r="H37" s="14">
        <v>2.3E-3</v>
      </c>
      <c r="I37" s="15">
        <v>0.78299999999999992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-1.2699999999999999E-2</v>
      </c>
      <c r="C40" s="6">
        <v>0.1424</v>
      </c>
      <c r="D40" s="14">
        <v>-8.3999999999999995E-3</v>
      </c>
      <c r="E40" s="15">
        <v>0.1328</v>
      </c>
      <c r="F40" s="5">
        <v>-4.4000000000000003E-3</v>
      </c>
      <c r="G40" s="6">
        <v>0.12570000000000001</v>
      </c>
      <c r="H40" s="14">
        <v>-1.6000000000000001E-3</v>
      </c>
      <c r="I40" s="15">
        <v>0.1331</v>
      </c>
    </row>
    <row r="41" spans="1:9" ht="14.25" x14ac:dyDescent="0.2">
      <c r="A41" s="129" t="s">
        <v>7</v>
      </c>
      <c r="B41" s="5">
        <v>-8.0000000000000004E-4</v>
      </c>
      <c r="C41" s="6">
        <v>9.300000000000001E-3</v>
      </c>
      <c r="D41" s="14">
        <v>-4.0000000000000002E-4</v>
      </c>
      <c r="E41" s="15">
        <v>5.8999999999999999E-3</v>
      </c>
      <c r="F41" s="5">
        <v>0</v>
      </c>
      <c r="G41" s="6">
        <v>6.6E-3</v>
      </c>
      <c r="H41" s="14">
        <v>2.9999999999999997E-4</v>
      </c>
      <c r="I41" s="15">
        <v>7.3000000000000001E-3</v>
      </c>
    </row>
    <row r="42" spans="1:9" ht="14.25" x14ac:dyDescent="0.2">
      <c r="A42" s="129" t="s">
        <v>8</v>
      </c>
      <c r="B42" s="5">
        <v>0</v>
      </c>
      <c r="C42" s="6">
        <v>0</v>
      </c>
      <c r="D42" s="14">
        <v>0</v>
      </c>
      <c r="E42" s="15">
        <v>0</v>
      </c>
      <c r="F42" s="5">
        <v>-1E-4</v>
      </c>
      <c r="G42" s="6">
        <v>1E-4</v>
      </c>
      <c r="H42" s="14">
        <v>0</v>
      </c>
      <c r="I42" s="15">
        <v>0</v>
      </c>
    </row>
    <row r="43" spans="1:9" ht="14.25" x14ac:dyDescent="0.2">
      <c r="A43" s="129" t="s">
        <v>60</v>
      </c>
      <c r="B43" s="5">
        <v>0</v>
      </c>
      <c r="C43" s="6">
        <v>0</v>
      </c>
      <c r="D43" s="14">
        <v>0</v>
      </c>
      <c r="E43" s="15">
        <v>0</v>
      </c>
      <c r="F43" s="5">
        <v>0</v>
      </c>
      <c r="G43" s="6">
        <v>0</v>
      </c>
      <c r="H43" s="14">
        <v>0</v>
      </c>
      <c r="I43" s="15">
        <v>0</v>
      </c>
    </row>
    <row r="44" spans="1:9" ht="14.25" x14ac:dyDescent="0.2">
      <c r="A44" s="129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129" t="s">
        <v>11</v>
      </c>
      <c r="B45" s="5">
        <v>0</v>
      </c>
      <c r="C45" s="6">
        <v>4.0000000000000002E-4</v>
      </c>
      <c r="D45" s="14">
        <v>0</v>
      </c>
      <c r="E45" s="15">
        <v>1.1000000000000001E-3</v>
      </c>
      <c r="F45" s="5">
        <v>1E-4</v>
      </c>
      <c r="G45" s="6">
        <v>1.7000000000000001E-3</v>
      </c>
      <c r="H45" s="14">
        <v>2.0000000000000001E-4</v>
      </c>
      <c r="I45" s="15">
        <v>2E-3</v>
      </c>
    </row>
    <row r="46" spans="1:9" ht="14.25" x14ac:dyDescent="0.2">
      <c r="A46" s="129" t="s">
        <v>12</v>
      </c>
      <c r="B46" s="5">
        <v>0</v>
      </c>
      <c r="C46" s="6">
        <v>0</v>
      </c>
      <c r="D46" s="14">
        <v>0</v>
      </c>
      <c r="E46" s="15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129" t="s">
        <v>13</v>
      </c>
      <c r="B47" s="5">
        <v>-1E-4</v>
      </c>
      <c r="C47" s="6">
        <v>0</v>
      </c>
      <c r="D47" s="14">
        <v>-1E-4</v>
      </c>
      <c r="E47" s="15">
        <v>0</v>
      </c>
      <c r="F47" s="5">
        <v>0</v>
      </c>
      <c r="G47" s="6">
        <v>0</v>
      </c>
      <c r="H47" s="14">
        <v>0</v>
      </c>
      <c r="I47" s="15">
        <v>0</v>
      </c>
    </row>
    <row r="48" spans="1:9" ht="14.25" x14ac:dyDescent="0.2">
      <c r="A48" s="129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0</v>
      </c>
      <c r="C50" s="6">
        <v>7.9000000000000008E-3</v>
      </c>
      <c r="D50" s="14">
        <v>0</v>
      </c>
      <c r="E50" s="15">
        <v>8.5000000000000006E-3</v>
      </c>
      <c r="F50" s="5">
        <v>2.0000000000000001E-4</v>
      </c>
      <c r="G50" s="6">
        <v>9.1000000000000004E-3</v>
      </c>
      <c r="H50" s="14">
        <v>4.0000000000000002E-4</v>
      </c>
      <c r="I50" s="15">
        <v>9.7000000000000003E-3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-3.0299999999999997E-2</v>
      </c>
      <c r="C55" s="8">
        <f>SUM(C36:C54)</f>
        <v>0.99999999999999989</v>
      </c>
      <c r="D55" s="16">
        <f t="shared" ref="D55:I55" si="9">SUM(D36:D54)</f>
        <v>-1.0799999999999999E-2</v>
      </c>
      <c r="E55" s="16">
        <f t="shared" si="9"/>
        <v>1</v>
      </c>
      <c r="F55" s="24">
        <f t="shared" si="9"/>
        <v>-9.1999999999999998E-3</v>
      </c>
      <c r="G55" s="7">
        <f t="shared" si="9"/>
        <v>1.0000000000000002</v>
      </c>
      <c r="H55" s="17">
        <f t="shared" si="9"/>
        <v>8.9999999999999976E-4</v>
      </c>
      <c r="I55" s="17">
        <f t="shared" si="9"/>
        <v>0.99999999999999989</v>
      </c>
    </row>
    <row r="56" spans="1:9" ht="15" x14ac:dyDescent="0.25">
      <c r="A56" s="131" t="s">
        <v>28</v>
      </c>
      <c r="B56" s="10">
        <v>-16680.898300979952</v>
      </c>
      <c r="C56" s="11"/>
      <c r="D56" s="18">
        <v>-7189.3129711354704</v>
      </c>
      <c r="E56" s="11"/>
      <c r="F56" s="10">
        <v>-6448.1190682994602</v>
      </c>
      <c r="G56" s="11"/>
      <c r="H56" s="18">
        <v>-2371.4763980312191</v>
      </c>
      <c r="I56" s="11"/>
    </row>
    <row r="57" spans="1:9" ht="14.25" x14ac:dyDescent="0.2">
      <c r="A57" s="128" t="s">
        <v>22</v>
      </c>
      <c r="B57" s="22">
        <v>-2.98E-2</v>
      </c>
      <c r="C57" s="23">
        <v>0.99730000000000008</v>
      </c>
      <c r="D57" s="29">
        <v>-1.09E-2</v>
      </c>
      <c r="E57" s="30">
        <v>0.99170000000000003</v>
      </c>
      <c r="F57" s="22">
        <v>-9.5999999999999992E-3</v>
      </c>
      <c r="G57" s="23">
        <v>0.9909</v>
      </c>
      <c r="H57" s="29">
        <v>8.0000000000000004E-4</v>
      </c>
      <c r="I57" s="30">
        <v>0.98959999999999992</v>
      </c>
    </row>
    <row r="58" spans="1:9" ht="14.25" x14ac:dyDescent="0.2">
      <c r="A58" s="129" t="s">
        <v>23</v>
      </c>
      <c r="B58" s="5">
        <v>-5.0000000000000001E-4</v>
      </c>
      <c r="C58" s="6">
        <v>2.7000000000000001E-3</v>
      </c>
      <c r="D58" s="14">
        <v>1E-4</v>
      </c>
      <c r="E58" s="15">
        <v>8.3000000000000001E-3</v>
      </c>
      <c r="F58" s="5">
        <v>4.0000000000000002E-4</v>
      </c>
      <c r="G58" s="6">
        <v>9.1000000000000004E-3</v>
      </c>
      <c r="H58" s="14">
        <v>1E-4</v>
      </c>
      <c r="I58" s="15">
        <v>1.04E-2</v>
      </c>
    </row>
    <row r="59" spans="1:9" ht="15" x14ac:dyDescent="0.25">
      <c r="A59" s="130" t="s">
        <v>21</v>
      </c>
      <c r="B59" s="24">
        <f t="shared" ref="B59:I59" si="10">SUM(B57:B58)</f>
        <v>-3.0300000000000001E-2</v>
      </c>
      <c r="C59" s="8">
        <f t="shared" si="10"/>
        <v>1</v>
      </c>
      <c r="D59" s="16">
        <f t="shared" si="10"/>
        <v>-1.0800000000000001E-2</v>
      </c>
      <c r="E59" s="16">
        <f t="shared" si="10"/>
        <v>1</v>
      </c>
      <c r="F59" s="24">
        <f t="shared" si="10"/>
        <v>-9.1999999999999998E-3</v>
      </c>
      <c r="G59" s="24">
        <f t="shared" si="10"/>
        <v>1</v>
      </c>
      <c r="H59" s="16">
        <f t="shared" si="10"/>
        <v>9.0000000000000008E-4</v>
      </c>
      <c r="I59" s="16">
        <f t="shared" si="10"/>
        <v>0.99999999999999989</v>
      </c>
    </row>
    <row r="60" spans="1:9" ht="14.25" x14ac:dyDescent="0.2">
      <c r="A60" s="128" t="s">
        <v>24</v>
      </c>
      <c r="B60" s="22">
        <v>-2.9300000000000003E-2</v>
      </c>
      <c r="C60" s="23">
        <v>0.98239999999999994</v>
      </c>
      <c r="D60" s="29">
        <v>-1.04E-2</v>
      </c>
      <c r="E60" s="30">
        <v>0.98450000000000004</v>
      </c>
      <c r="F60" s="22">
        <v>-9.3999999999999986E-3</v>
      </c>
      <c r="G60" s="23">
        <v>0.98250000000000004</v>
      </c>
      <c r="H60" s="29">
        <v>4.0000000000000002E-4</v>
      </c>
      <c r="I60" s="30">
        <v>0.98099999999999998</v>
      </c>
    </row>
    <row r="61" spans="1:9" ht="14.25" x14ac:dyDescent="0.2">
      <c r="A61" s="129" t="s">
        <v>25</v>
      </c>
      <c r="B61" s="5">
        <v>-1E-3</v>
      </c>
      <c r="C61" s="6">
        <v>1.7600000000000001E-2</v>
      </c>
      <c r="D61" s="14">
        <v>-4.0000000000000002E-4</v>
      </c>
      <c r="E61" s="15">
        <v>1.55E-2</v>
      </c>
      <c r="F61" s="5">
        <v>2.0000000000000001E-4</v>
      </c>
      <c r="G61" s="6">
        <v>1.7500000000000002E-2</v>
      </c>
      <c r="H61" s="14">
        <v>5.0000000000000001E-4</v>
      </c>
      <c r="I61" s="15">
        <v>1.9E-2</v>
      </c>
    </row>
    <row r="62" spans="1:9" ht="15" x14ac:dyDescent="0.25">
      <c r="A62" s="132" t="s">
        <v>21</v>
      </c>
      <c r="B62" s="133">
        <f t="shared" ref="B62:I62" si="11">SUM(B60:B61)</f>
        <v>-3.0300000000000004E-2</v>
      </c>
      <c r="C62" s="134">
        <f t="shared" si="11"/>
        <v>0.99999999999999989</v>
      </c>
      <c r="D62" s="135">
        <f t="shared" si="11"/>
        <v>-1.0799999999999999E-2</v>
      </c>
      <c r="E62" s="135">
        <f t="shared" si="11"/>
        <v>1</v>
      </c>
      <c r="F62" s="133">
        <f t="shared" si="11"/>
        <v>-9.1999999999999981E-3</v>
      </c>
      <c r="G62" s="133">
        <f t="shared" si="11"/>
        <v>1</v>
      </c>
      <c r="H62" s="135">
        <f t="shared" si="11"/>
        <v>8.9999999999999998E-4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3" tint="0.79998168889431442"/>
    <pageSetUpPr fitToPage="1"/>
  </sheetPr>
  <dimension ref="A1:Z70"/>
  <sheetViews>
    <sheetView rightToLeft="1" zoomScaleNormal="10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47.5703125" customWidth="1"/>
    <col min="2" max="2" width="17.5703125" customWidth="1"/>
    <col min="3" max="3" width="17.42578125" customWidth="1"/>
    <col min="4" max="4" width="15" customWidth="1"/>
    <col min="5" max="5" width="16.7109375" customWidth="1"/>
    <col min="6" max="6" width="20.85546875" customWidth="1"/>
    <col min="7" max="7" width="21" customWidth="1"/>
    <col min="8" max="8" width="19.42578125" customWidth="1"/>
    <col min="9" max="9" width="18.7109375" customWidth="1"/>
    <col min="10" max="11" width="10.85546875" customWidth="1"/>
    <col min="12" max="12" width="11.42578125" customWidth="1"/>
    <col min="13" max="25" width="10.85546875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43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42.7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0</v>
      </c>
      <c r="C6" s="6">
        <v>3.7900000000000003E-2</v>
      </c>
      <c r="D6" s="14">
        <v>-1.9E-3</v>
      </c>
      <c r="E6" s="15">
        <v>3.56E-2</v>
      </c>
      <c r="F6" s="5">
        <v>-3.9000000000000003E-3</v>
      </c>
      <c r="G6" s="6">
        <v>8.9700000000000002E-2</v>
      </c>
      <c r="H6" s="14">
        <v>2.5000000000000001E-3</v>
      </c>
      <c r="I6" s="15">
        <v>0.1484</v>
      </c>
      <c r="J6" s="5">
        <v>1.1000000000000001E-3</v>
      </c>
      <c r="K6" s="6">
        <v>0.12590000000000001</v>
      </c>
      <c r="L6" s="14">
        <v>7.000000000000001E-4</v>
      </c>
      <c r="M6" s="15">
        <v>0.1288</v>
      </c>
      <c r="N6" s="5">
        <v>4.0000000000000002E-4</v>
      </c>
      <c r="O6" s="6">
        <v>0.1181</v>
      </c>
      <c r="P6" s="14">
        <v>-2.2000000000000001E-3</v>
      </c>
      <c r="Q6" s="15">
        <v>0.1208</v>
      </c>
      <c r="R6" s="5">
        <v>-5.0000000000000001E-4</v>
      </c>
      <c r="S6" s="6">
        <v>0.12130000000000001</v>
      </c>
      <c r="T6" s="14">
        <v>-4.0000000000000002E-4</v>
      </c>
      <c r="U6" s="15">
        <v>0.14990000000000001</v>
      </c>
      <c r="V6" s="5">
        <v>1.5E-3</v>
      </c>
      <c r="W6" s="6">
        <v>0.13300000000000001</v>
      </c>
      <c r="X6" s="34">
        <v>-2.0000000000000001E-4</v>
      </c>
      <c r="Y6" s="35">
        <v>8.09E-2</v>
      </c>
    </row>
    <row r="7" spans="1:25" ht="14.25" x14ac:dyDescent="0.2">
      <c r="A7" s="129" t="s">
        <v>3</v>
      </c>
      <c r="B7" s="5">
        <v>-1E-4</v>
      </c>
      <c r="C7" s="6">
        <v>0.1807</v>
      </c>
      <c r="D7" s="14">
        <v>-2E-3</v>
      </c>
      <c r="E7" s="15">
        <v>0.183</v>
      </c>
      <c r="F7" s="5">
        <v>-3.3E-3</v>
      </c>
      <c r="G7" s="6">
        <v>0.17319999999999999</v>
      </c>
      <c r="H7" s="14">
        <v>2.8000000000000004E-3</v>
      </c>
      <c r="I7" s="15">
        <v>0.12140000000000001</v>
      </c>
      <c r="J7" s="5">
        <v>1E-3</v>
      </c>
      <c r="K7" s="6">
        <v>0.13170000000000001</v>
      </c>
      <c r="L7" s="14">
        <v>7.000000000000001E-4</v>
      </c>
      <c r="M7" s="15">
        <v>0.14560000000000001</v>
      </c>
      <c r="N7" s="5">
        <v>8.9999999999999998E-4</v>
      </c>
      <c r="O7" s="6">
        <v>0.1525</v>
      </c>
      <c r="P7" s="14">
        <v>-1.0999999999999998E-3</v>
      </c>
      <c r="Q7" s="15">
        <v>0.13689999999999999</v>
      </c>
      <c r="R7" s="5">
        <v>-8.9999999999999998E-4</v>
      </c>
      <c r="S7" s="6">
        <v>0.1386</v>
      </c>
      <c r="T7" s="14">
        <v>-5.9999999999999995E-4</v>
      </c>
      <c r="U7" s="15">
        <v>0.1268</v>
      </c>
      <c r="V7" s="5">
        <v>2.8000000000000004E-3</v>
      </c>
      <c r="W7" s="6">
        <v>0.12590000000000001</v>
      </c>
      <c r="X7" s="34">
        <v>1E-3</v>
      </c>
      <c r="Y7" s="35">
        <v>0.14230000000000001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2.0000000000000001E-4</v>
      </c>
      <c r="C10" s="6">
        <v>5.4900000000000004E-2</v>
      </c>
      <c r="D10" s="14">
        <v>-2.0999999999999999E-3</v>
      </c>
      <c r="E10" s="15">
        <v>6.0100000000000001E-2</v>
      </c>
      <c r="F10" s="5">
        <v>-9.4999999999999998E-3</v>
      </c>
      <c r="G10" s="6">
        <v>4.7199999999999999E-2</v>
      </c>
      <c r="H10" s="14">
        <v>4.6999999999999993E-3</v>
      </c>
      <c r="I10" s="15">
        <v>4.36E-2</v>
      </c>
      <c r="J10" s="5">
        <v>1E-3</v>
      </c>
      <c r="K10" s="6">
        <v>6.1399999999999996E-2</v>
      </c>
      <c r="L10" s="14">
        <v>-2.0000000000000001E-4</v>
      </c>
      <c r="M10" s="15">
        <v>7.0800000000000002E-2</v>
      </c>
      <c r="N10" s="5">
        <v>2E-3</v>
      </c>
      <c r="O10" s="6">
        <v>6.9699999999999998E-2</v>
      </c>
      <c r="P10" s="14">
        <v>-3.7999999999999996E-3</v>
      </c>
      <c r="Q10" s="15">
        <v>6.6900000000000001E-2</v>
      </c>
      <c r="R10" s="5">
        <v>-1.4000000000000002E-3</v>
      </c>
      <c r="S10" s="6">
        <v>6.8499999999999991E-2</v>
      </c>
      <c r="T10" s="14">
        <v>-2.9999999999999997E-4</v>
      </c>
      <c r="U10" s="15">
        <v>6.7900000000000002E-2</v>
      </c>
      <c r="V10" s="5">
        <v>3.5999999999999999E-3</v>
      </c>
      <c r="W10" s="6">
        <v>6.0400000000000002E-2</v>
      </c>
      <c r="X10" s="34">
        <v>1E-3</v>
      </c>
      <c r="Y10" s="35">
        <v>5.8299999999999998E-2</v>
      </c>
    </row>
    <row r="11" spans="1:25" ht="14.25" x14ac:dyDescent="0.2">
      <c r="A11" s="129" t="s">
        <v>7</v>
      </c>
      <c r="B11" s="5">
        <v>-1E-4</v>
      </c>
      <c r="C11" s="6">
        <v>2.7000000000000001E-3</v>
      </c>
      <c r="D11" s="14">
        <v>-2E-3</v>
      </c>
      <c r="E11" s="15">
        <v>2.8999999999999998E-3</v>
      </c>
      <c r="F11" s="5">
        <v>-3.4000000000000002E-3</v>
      </c>
      <c r="G11" s="6">
        <v>3.0999999999999999E-3</v>
      </c>
      <c r="H11" s="14">
        <v>2.8000000000000004E-3</v>
      </c>
      <c r="I11" s="15">
        <v>2E-3</v>
      </c>
      <c r="J11" s="5">
        <v>8.9999999999999998E-4</v>
      </c>
      <c r="K11" s="6">
        <v>1.8E-3</v>
      </c>
      <c r="L11" s="14">
        <v>5.9999999999999995E-4</v>
      </c>
      <c r="M11" s="15">
        <v>1.8E-3</v>
      </c>
      <c r="N11" s="5">
        <v>1E-3</v>
      </c>
      <c r="O11" s="6">
        <v>2.3999999999999998E-3</v>
      </c>
      <c r="P11" s="14">
        <v>-1.1999999999999999E-3</v>
      </c>
      <c r="Q11" s="15">
        <v>1.9E-3</v>
      </c>
      <c r="R11" s="5">
        <v>-8.9999999999999998E-4</v>
      </c>
      <c r="S11" s="6">
        <v>2E-3</v>
      </c>
      <c r="T11" s="14">
        <v>-5.9999999999999995E-4</v>
      </c>
      <c r="U11" s="15">
        <v>2E-3</v>
      </c>
      <c r="V11" s="5">
        <v>2.8000000000000004E-3</v>
      </c>
      <c r="W11" s="6">
        <v>1.8E-3</v>
      </c>
      <c r="X11" s="34">
        <v>1E-3</v>
      </c>
      <c r="Y11" s="35">
        <v>1.8E-3</v>
      </c>
    </row>
    <row r="12" spans="1:25" ht="14.25" x14ac:dyDescent="0.2">
      <c r="A12" s="129" t="s">
        <v>8</v>
      </c>
      <c r="B12" s="5">
        <v>5.1999999999999998E-3</v>
      </c>
      <c r="C12" s="6">
        <v>0.45090000000000002</v>
      </c>
      <c r="D12" s="14">
        <v>-2.7699999999999999E-2</v>
      </c>
      <c r="E12" s="15">
        <v>0.46380000000000005</v>
      </c>
      <c r="F12" s="5">
        <v>-9.6799999999999997E-2</v>
      </c>
      <c r="G12" s="6">
        <v>0.45610000000000001</v>
      </c>
      <c r="H12" s="14">
        <v>5.3800000000000001E-2</v>
      </c>
      <c r="I12" s="15">
        <v>0.42799999999999999</v>
      </c>
      <c r="J12" s="5">
        <v>-5.5000000000000005E-3</v>
      </c>
      <c r="K12" s="6">
        <v>0.4</v>
      </c>
      <c r="L12" s="14">
        <v>-1.83E-2</v>
      </c>
      <c r="M12" s="15">
        <v>0.39630000000000004</v>
      </c>
      <c r="N12" s="5">
        <v>2.0499999999999997E-2</v>
      </c>
      <c r="O12" s="6">
        <v>0.38729999999999998</v>
      </c>
      <c r="P12" s="14">
        <v>-6.0900000000000003E-2</v>
      </c>
      <c r="Q12" s="15">
        <v>0.38979999999999998</v>
      </c>
      <c r="R12" s="5">
        <v>-1.54E-2</v>
      </c>
      <c r="S12" s="6">
        <v>0.38240000000000002</v>
      </c>
      <c r="T12" s="14">
        <v>1.38E-2</v>
      </c>
      <c r="U12" s="15">
        <v>0.38750000000000001</v>
      </c>
      <c r="V12" s="5">
        <v>4.2599999999999999E-2</v>
      </c>
      <c r="W12" s="6">
        <v>0.38600000000000001</v>
      </c>
      <c r="X12" s="34">
        <v>2.2000000000000002E-2</v>
      </c>
      <c r="Y12" s="35">
        <v>0.4078</v>
      </c>
    </row>
    <row r="13" spans="1:25" ht="14.25" x14ac:dyDescent="0.2">
      <c r="A13" s="129" t="s">
        <v>60</v>
      </c>
      <c r="B13" s="5">
        <v>-1.4000000000000002E-3</v>
      </c>
      <c r="C13" s="6">
        <v>0.248</v>
      </c>
      <c r="D13" s="14">
        <v>-1.9199999999999998E-2</v>
      </c>
      <c r="E13" s="15">
        <v>0.24489999999999998</v>
      </c>
      <c r="F13" s="5">
        <v>-3.5499999999999997E-2</v>
      </c>
      <c r="G13" s="6">
        <v>0.20269999999999999</v>
      </c>
      <c r="H13" s="14">
        <v>2.1400000000000002E-2</v>
      </c>
      <c r="I13" s="15">
        <v>0.21729999999999999</v>
      </c>
      <c r="J13" s="5">
        <v>1.34E-2</v>
      </c>
      <c r="K13" s="6">
        <v>0.23370000000000002</v>
      </c>
      <c r="L13" s="14">
        <v>6.4000000000000003E-3</v>
      </c>
      <c r="M13" s="15">
        <v>0.23649999999999999</v>
      </c>
      <c r="N13" s="5">
        <v>1.11E-2</v>
      </c>
      <c r="O13" s="6">
        <v>0.23960000000000001</v>
      </c>
      <c r="P13" s="14">
        <v>2.9000000000000007E-3</v>
      </c>
      <c r="Q13" s="15">
        <v>0.24399999999999999</v>
      </c>
      <c r="R13" s="5">
        <v>-6.5000000000000006E-3</v>
      </c>
      <c r="S13" s="6">
        <v>0.25159999999999999</v>
      </c>
      <c r="T13" s="14">
        <v>-6.5000000000000006E-3</v>
      </c>
      <c r="U13" s="15">
        <v>0.24789999999999998</v>
      </c>
      <c r="V13" s="5">
        <v>2.6200000000000001E-2</v>
      </c>
      <c r="W13" s="6">
        <v>0.25890000000000002</v>
      </c>
      <c r="X13" s="34">
        <v>4.5999999999999999E-3</v>
      </c>
      <c r="Y13" s="35">
        <v>0.28789999999999999</v>
      </c>
    </row>
    <row r="14" spans="1:25" ht="14.25" x14ac:dyDescent="0.2">
      <c r="A14" s="129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29" t="s">
        <v>12</v>
      </c>
      <c r="B16" s="5">
        <v>-1E-4</v>
      </c>
      <c r="C16" s="6">
        <v>1E-4</v>
      </c>
      <c r="D16" s="14">
        <v>-2E-3</v>
      </c>
      <c r="E16" s="15">
        <v>1E-4</v>
      </c>
      <c r="F16" s="5">
        <v>-3.2000000000000002E-3</v>
      </c>
      <c r="G16" s="6">
        <v>0</v>
      </c>
      <c r="H16" s="14">
        <v>2.7000000000000001E-3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-1.4000000000000002E-3</v>
      </c>
      <c r="Q16" s="15">
        <v>0</v>
      </c>
      <c r="R16" s="5">
        <v>0</v>
      </c>
      <c r="S16" s="6">
        <v>0</v>
      </c>
      <c r="T16" s="14">
        <v>-5.9999999999999995E-4</v>
      </c>
      <c r="U16" s="15">
        <v>0</v>
      </c>
      <c r="V16" s="5">
        <v>2.8000000000000004E-3</v>
      </c>
      <c r="W16" s="6">
        <v>0</v>
      </c>
      <c r="X16" s="34">
        <v>1.1000000000000001E-3</v>
      </c>
      <c r="Y16" s="35">
        <v>1E-4</v>
      </c>
    </row>
    <row r="17" spans="1:26" ht="14.25" x14ac:dyDescent="0.2">
      <c r="A17" s="129" t="s">
        <v>13</v>
      </c>
      <c r="B17" s="5">
        <v>3.4000000000000002E-3</v>
      </c>
      <c r="C17" s="6">
        <v>2.4799999999999999E-2</v>
      </c>
      <c r="D17" s="14">
        <v>-3.7000000000000002E-3</v>
      </c>
      <c r="E17" s="15">
        <v>9.5999999999999992E-3</v>
      </c>
      <c r="F17" s="5">
        <v>-7.6E-3</v>
      </c>
      <c r="G17" s="6">
        <v>2.7999999999999997E-2</v>
      </c>
      <c r="H17" s="14">
        <v>-8.9999999999999998E-4</v>
      </c>
      <c r="I17" s="15">
        <v>3.9300000000000002E-2</v>
      </c>
      <c r="J17" s="5">
        <v>5.9999999999999995E-4</v>
      </c>
      <c r="K17" s="6">
        <v>4.5499999999999999E-2</v>
      </c>
      <c r="L17" s="14">
        <v>-2.3E-3</v>
      </c>
      <c r="M17" s="15">
        <v>2.0199999999999999E-2</v>
      </c>
      <c r="N17" s="5">
        <v>2.7000000000000001E-3</v>
      </c>
      <c r="O17" s="6">
        <v>3.04E-2</v>
      </c>
      <c r="P17" s="14">
        <v>-9.7999999999999997E-3</v>
      </c>
      <c r="Q17" s="15">
        <v>3.9699999999999999E-2</v>
      </c>
      <c r="R17" s="5">
        <v>-1.1000000000000001E-3</v>
      </c>
      <c r="S17" s="6">
        <v>3.56E-2</v>
      </c>
      <c r="T17" s="14">
        <v>-8.0000000000000004E-4</v>
      </c>
      <c r="U17" s="15">
        <v>1.8000000000000002E-2</v>
      </c>
      <c r="V17" s="5">
        <v>2.5000000000000001E-3</v>
      </c>
      <c r="W17" s="6">
        <v>3.4000000000000002E-2</v>
      </c>
      <c r="X17" s="34">
        <v>-1E-3</v>
      </c>
      <c r="Y17" s="35">
        <v>2.0899999999999998E-2</v>
      </c>
    </row>
    <row r="18" spans="1:26" ht="14.25" x14ac:dyDescent="0.2">
      <c r="A18" s="129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6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6" ht="14.25" x14ac:dyDescent="0.2">
      <c r="A20" s="129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4">
        <v>0</v>
      </c>
      <c r="Y20" s="35">
        <v>0</v>
      </c>
    </row>
    <row r="21" spans="1:26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6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6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6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6" ht="15" x14ac:dyDescent="0.25">
      <c r="A25" s="130" t="s">
        <v>21</v>
      </c>
      <c r="B25" s="7">
        <f t="shared" ref="B25:G25" si="0">SUM(B6:B24)</f>
        <v>7.1000000000000004E-3</v>
      </c>
      <c r="C25" s="8">
        <f t="shared" si="0"/>
        <v>1</v>
      </c>
      <c r="D25" s="16">
        <f t="shared" si="0"/>
        <v>-6.0599999999999994E-2</v>
      </c>
      <c r="E25" s="17">
        <f t="shared" si="0"/>
        <v>1</v>
      </c>
      <c r="F25" s="7">
        <f t="shared" si="0"/>
        <v>-0.16320000000000001</v>
      </c>
      <c r="G25" s="8">
        <f t="shared" si="0"/>
        <v>1</v>
      </c>
      <c r="H25" s="16">
        <f t="shared" ref="H25:Q25" si="1">SUM(H6:H24)</f>
        <v>8.9800000000000005E-2</v>
      </c>
      <c r="I25" s="17">
        <f t="shared" si="1"/>
        <v>1</v>
      </c>
      <c r="J25" s="7">
        <f t="shared" si="1"/>
        <v>1.2500000000000001E-2</v>
      </c>
      <c r="K25" s="8">
        <f t="shared" si="1"/>
        <v>1.0000000000000002</v>
      </c>
      <c r="L25" s="16">
        <f t="shared" si="1"/>
        <v>-1.2400000000000001E-2</v>
      </c>
      <c r="M25" s="17">
        <f t="shared" si="1"/>
        <v>1</v>
      </c>
      <c r="N25" s="7">
        <f t="shared" si="1"/>
        <v>3.8599999999999995E-2</v>
      </c>
      <c r="O25" s="7">
        <f t="shared" si="1"/>
        <v>1</v>
      </c>
      <c r="P25" s="16">
        <f t="shared" si="1"/>
        <v>-7.7499999999999999E-2</v>
      </c>
      <c r="Q25" s="16">
        <f t="shared" si="1"/>
        <v>0.99999999999999989</v>
      </c>
      <c r="R25" s="7">
        <f t="shared" ref="R25:W25" si="2">SUM(R6:R24)</f>
        <v>-2.6699999999999998E-2</v>
      </c>
      <c r="S25" s="7">
        <f t="shared" si="2"/>
        <v>1.0000000000000002</v>
      </c>
      <c r="T25" s="16">
        <f>SUM(T6:T24)</f>
        <v>4.0000000000000001E-3</v>
      </c>
      <c r="U25" s="16">
        <f>SUM(U6:U24)</f>
        <v>1</v>
      </c>
      <c r="V25" s="7">
        <f t="shared" si="2"/>
        <v>8.48E-2</v>
      </c>
      <c r="W25" s="7">
        <f t="shared" si="2"/>
        <v>1</v>
      </c>
      <c r="X25" s="42">
        <f>SUM(X6:X24)</f>
        <v>2.9500000000000002E-2</v>
      </c>
      <c r="Y25" s="42">
        <f>SUM(Y6:Y24)</f>
        <v>1</v>
      </c>
    </row>
    <row r="26" spans="1:26" ht="15" x14ac:dyDescent="0.25">
      <c r="A26" s="131" t="s">
        <v>28</v>
      </c>
      <c r="B26" s="10">
        <v>1639.9668706704304</v>
      </c>
      <c r="C26" s="11"/>
      <c r="D26" s="18">
        <v>-14059.8</v>
      </c>
      <c r="E26" s="11"/>
      <c r="F26" s="10">
        <v>-34293.717466401991</v>
      </c>
      <c r="G26" s="11"/>
      <c r="H26" s="18">
        <v>15563.1</v>
      </c>
      <c r="I26" s="11"/>
      <c r="J26" s="10">
        <v>2584</v>
      </c>
      <c r="K26" s="11"/>
      <c r="L26" s="18">
        <v>-2613.4252216874074</v>
      </c>
      <c r="M26" s="11"/>
      <c r="N26" s="10">
        <v>7674.4293471519677</v>
      </c>
      <c r="O26" s="11"/>
      <c r="P26" s="18">
        <v>11093.405575967659</v>
      </c>
      <c r="Q26" s="11"/>
      <c r="R26" s="10">
        <v>-5484.7069139921305</v>
      </c>
      <c r="S26" s="11"/>
      <c r="T26" s="18">
        <v>855.16756413791165</v>
      </c>
      <c r="U26" s="11"/>
      <c r="V26" s="10">
        <v>16510.553277167979</v>
      </c>
      <c r="W26" s="11"/>
      <c r="X26" s="43">
        <v>6199.1818998858298</v>
      </c>
      <c r="Y26" s="44"/>
    </row>
    <row r="27" spans="1:26" ht="14.25" x14ac:dyDescent="0.2">
      <c r="A27" s="128" t="s">
        <v>22</v>
      </c>
      <c r="B27" s="22">
        <v>4.0999999999999995E-3</v>
      </c>
      <c r="C27" s="23">
        <v>0.94969999999999999</v>
      </c>
      <c r="D27" s="29">
        <v>-5.0499999999999996E-2</v>
      </c>
      <c r="E27" s="30">
        <v>0.96250000000000002</v>
      </c>
      <c r="F27" s="22">
        <v>-0.13869999999999999</v>
      </c>
      <c r="G27" s="23">
        <v>0.94230000000000003</v>
      </c>
      <c r="H27" s="29">
        <v>7.8799999999999995E-2</v>
      </c>
      <c r="I27" s="30">
        <v>0.93180000000000007</v>
      </c>
      <c r="J27" s="22">
        <v>4.7999999999999996E-3</v>
      </c>
      <c r="K27" s="23">
        <v>0.92299999999999993</v>
      </c>
      <c r="L27" s="29">
        <v>-1.38E-2</v>
      </c>
      <c r="M27" s="30">
        <v>0.94640000000000002</v>
      </c>
      <c r="N27" s="22">
        <v>3.0499999999999999E-2</v>
      </c>
      <c r="O27" s="23">
        <v>0.93279999999999996</v>
      </c>
      <c r="P27" s="14">
        <v>-7.4700000000000003E-2</v>
      </c>
      <c r="Q27" s="30">
        <v>0.92310000000000003</v>
      </c>
      <c r="R27" s="22">
        <v>-2.3799999999999998E-2</v>
      </c>
      <c r="S27" s="23">
        <v>0.92489999999999994</v>
      </c>
      <c r="T27" s="29">
        <v>5.7999999999999996E-3</v>
      </c>
      <c r="U27" s="30">
        <v>0.94189999999999996</v>
      </c>
      <c r="V27" s="22">
        <v>7.3099999999999998E-2</v>
      </c>
      <c r="W27" s="23">
        <v>0.92269999999999996</v>
      </c>
      <c r="X27" s="45">
        <v>2.52E-2</v>
      </c>
      <c r="Y27" s="46">
        <v>0.92909999999999993</v>
      </c>
    </row>
    <row r="28" spans="1:26" ht="14.25" x14ac:dyDescent="0.2">
      <c r="A28" s="129" t="s">
        <v>23</v>
      </c>
      <c r="B28" s="5">
        <v>3.0000000000000001E-3</v>
      </c>
      <c r="C28" s="6">
        <v>5.0300000000000004E-2</v>
      </c>
      <c r="D28" s="14">
        <v>-1.01E-2</v>
      </c>
      <c r="E28" s="15">
        <v>3.7499999999999999E-2</v>
      </c>
      <c r="F28" s="5">
        <v>-2.4500000000000001E-2</v>
      </c>
      <c r="G28" s="6">
        <v>5.7699999999999994E-2</v>
      </c>
      <c r="H28" s="14">
        <v>1.1000000000000001E-2</v>
      </c>
      <c r="I28" s="15">
        <v>6.8199999999999997E-2</v>
      </c>
      <c r="J28" s="5">
        <v>7.7000000000000002E-3</v>
      </c>
      <c r="K28" s="6">
        <v>7.6999999999999999E-2</v>
      </c>
      <c r="L28" s="14">
        <v>1.4000000000000002E-3</v>
      </c>
      <c r="M28" s="15">
        <v>5.3600000000000002E-2</v>
      </c>
      <c r="N28" s="5">
        <v>8.1000000000000013E-3</v>
      </c>
      <c r="O28" s="6">
        <v>6.7199999999999996E-2</v>
      </c>
      <c r="P28" s="14">
        <v>-2.8E-3</v>
      </c>
      <c r="Q28" s="15">
        <v>7.690000000000001E-2</v>
      </c>
      <c r="R28" s="5">
        <v>-2.8999999999999998E-3</v>
      </c>
      <c r="S28" s="6">
        <v>7.51E-2</v>
      </c>
      <c r="T28" s="14">
        <v>-1.8E-3</v>
      </c>
      <c r="U28" s="15">
        <v>5.8099999999999999E-2</v>
      </c>
      <c r="V28" s="5">
        <v>1.1699999999999999E-2</v>
      </c>
      <c r="W28" s="6">
        <v>7.7300000000000008E-2</v>
      </c>
      <c r="X28" s="34">
        <v>4.3E-3</v>
      </c>
      <c r="Y28" s="35">
        <v>7.0900000000000005E-2</v>
      </c>
      <c r="Z28" s="32"/>
    </row>
    <row r="29" spans="1:26" ht="15" x14ac:dyDescent="0.25">
      <c r="A29" s="130" t="s">
        <v>21</v>
      </c>
      <c r="B29" s="24">
        <f t="shared" ref="B29:G29" si="3">SUM(B27:B28)</f>
        <v>7.0999999999999995E-3</v>
      </c>
      <c r="C29" s="8">
        <f t="shared" si="3"/>
        <v>1</v>
      </c>
      <c r="D29" s="16">
        <f t="shared" si="3"/>
        <v>-6.0599999999999994E-2</v>
      </c>
      <c r="E29" s="17">
        <f t="shared" si="3"/>
        <v>1</v>
      </c>
      <c r="F29" s="24">
        <f t="shared" si="3"/>
        <v>-0.16319999999999998</v>
      </c>
      <c r="G29" s="8">
        <f t="shared" si="3"/>
        <v>1</v>
      </c>
      <c r="H29" s="16">
        <f>SUM(H27:H28)</f>
        <v>8.9799999999999991E-2</v>
      </c>
      <c r="I29" s="17">
        <v>1</v>
      </c>
      <c r="J29" s="24">
        <f t="shared" ref="J29:Q29" si="4">SUM(J27:J28)</f>
        <v>1.2500000000000001E-2</v>
      </c>
      <c r="K29" s="24">
        <f t="shared" si="4"/>
        <v>0.99999999999999989</v>
      </c>
      <c r="L29" s="16">
        <f t="shared" si="4"/>
        <v>-1.24E-2</v>
      </c>
      <c r="M29" s="17">
        <f t="shared" si="4"/>
        <v>1</v>
      </c>
      <c r="N29" s="24">
        <f t="shared" si="4"/>
        <v>3.8600000000000002E-2</v>
      </c>
      <c r="O29" s="24">
        <f t="shared" si="4"/>
        <v>1</v>
      </c>
      <c r="P29" s="16">
        <f t="shared" si="4"/>
        <v>-7.7499999999999999E-2</v>
      </c>
      <c r="Q29" s="16">
        <f t="shared" si="4"/>
        <v>1</v>
      </c>
      <c r="R29" s="24">
        <f t="shared" ref="R29:W29" si="5">SUM(R27:R28)</f>
        <v>-2.6699999999999998E-2</v>
      </c>
      <c r="S29" s="24">
        <f t="shared" si="5"/>
        <v>1</v>
      </c>
      <c r="T29" s="16">
        <f>SUM(T27:T28)</f>
        <v>4.0000000000000001E-3</v>
      </c>
      <c r="U29" s="16">
        <f>SUM(U27:U28)</f>
        <v>1</v>
      </c>
      <c r="V29" s="24">
        <f t="shared" si="5"/>
        <v>8.48E-2</v>
      </c>
      <c r="W29" s="24">
        <f t="shared" si="5"/>
        <v>1</v>
      </c>
      <c r="X29" s="42">
        <f>SUM(X27:X28)</f>
        <v>2.9499999999999998E-2</v>
      </c>
      <c r="Y29" s="42">
        <f>SUM(Y27:Y28)</f>
        <v>0.99999999999999989</v>
      </c>
    </row>
    <row r="30" spans="1:26" ht="14.25" x14ac:dyDescent="0.2">
      <c r="A30" s="128" t="s">
        <v>24</v>
      </c>
      <c r="B30" s="22">
        <v>7.4000000000000003E-3</v>
      </c>
      <c r="C30" s="23">
        <v>0.99730000000000008</v>
      </c>
      <c r="D30" s="29">
        <v>-5.2499999999999998E-2</v>
      </c>
      <c r="E30" s="30">
        <v>0.99709999999999999</v>
      </c>
      <c r="F30" s="22">
        <v>-0.14800000000000002</v>
      </c>
      <c r="G30" s="23">
        <v>0.99690000000000001</v>
      </c>
      <c r="H30" s="29">
        <v>7.9199999999999993E-2</v>
      </c>
      <c r="I30" s="30">
        <v>0.998</v>
      </c>
      <c r="J30" s="22">
        <v>9.0000000000000011E-3</v>
      </c>
      <c r="K30" s="23">
        <v>0.99819999999999998</v>
      </c>
      <c r="L30" s="29">
        <v>-1.4999999999999999E-2</v>
      </c>
      <c r="M30" s="30">
        <v>0.99829999999999997</v>
      </c>
      <c r="N30" s="22">
        <v>3.5299999999999998E-2</v>
      </c>
      <c r="O30" s="23">
        <v>0.99760000000000004</v>
      </c>
      <c r="P30" s="14">
        <v>-7.2999999999999995E-2</v>
      </c>
      <c r="Q30" s="30">
        <v>0.99809999999999999</v>
      </c>
      <c r="R30" s="22">
        <v>-2.3399999999999997E-2</v>
      </c>
      <c r="S30" s="23">
        <v>0.998</v>
      </c>
      <c r="T30" s="29">
        <v>6.4000000000000003E-3</v>
      </c>
      <c r="U30" s="30">
        <v>0.998</v>
      </c>
      <c r="V30" s="22">
        <v>7.4099999999999999E-2</v>
      </c>
      <c r="W30" s="23">
        <v>0.99819999999999998</v>
      </c>
      <c r="X30" s="45">
        <v>2.5699999999999997E-2</v>
      </c>
      <c r="Y30" s="46">
        <v>0.99819999999999998</v>
      </c>
    </row>
    <row r="31" spans="1:26" ht="14.25" x14ac:dyDescent="0.2">
      <c r="A31" s="129" t="s">
        <v>25</v>
      </c>
      <c r="B31" s="5">
        <v>-2.9999999999999997E-4</v>
      </c>
      <c r="C31" s="6">
        <v>2.7000000000000001E-3</v>
      </c>
      <c r="D31" s="14">
        <v>-8.1000000000000013E-3</v>
      </c>
      <c r="E31" s="15">
        <v>2.8999999999999998E-3</v>
      </c>
      <c r="F31" s="5">
        <v>-1.52E-2</v>
      </c>
      <c r="G31" s="6">
        <v>3.0999999999999999E-3</v>
      </c>
      <c r="H31" s="14">
        <v>1.06E-2</v>
      </c>
      <c r="I31" s="15">
        <v>2E-3</v>
      </c>
      <c r="J31" s="5">
        <v>3.4999999999999996E-3</v>
      </c>
      <c r="K31" s="6">
        <v>1.8E-3</v>
      </c>
      <c r="L31" s="14">
        <v>2.5999999999999999E-3</v>
      </c>
      <c r="M31" s="15">
        <v>1.7000000000000001E-3</v>
      </c>
      <c r="N31" s="5">
        <v>3.3E-3</v>
      </c>
      <c r="O31" s="6">
        <v>2.3999999999999998E-3</v>
      </c>
      <c r="P31" s="14">
        <v>-4.4999999999999997E-3</v>
      </c>
      <c r="Q31" s="15">
        <v>1.9E-3</v>
      </c>
      <c r="R31" s="5">
        <v>-3.3E-3</v>
      </c>
      <c r="S31" s="6">
        <v>2E-3</v>
      </c>
      <c r="T31" s="14">
        <v>-2.3999999999999998E-3</v>
      </c>
      <c r="U31" s="15">
        <v>2E-3</v>
      </c>
      <c r="V31" s="5">
        <v>1.0700000000000001E-2</v>
      </c>
      <c r="W31" s="6">
        <v>1.8E-3</v>
      </c>
      <c r="X31" s="34">
        <v>3.8E-3</v>
      </c>
      <c r="Y31" s="35">
        <v>1.8E-3</v>
      </c>
    </row>
    <row r="32" spans="1:26" ht="15" x14ac:dyDescent="0.25">
      <c r="A32" s="132" t="s">
        <v>21</v>
      </c>
      <c r="B32" s="133">
        <f t="shared" ref="B32:G32" si="6">SUM(B30:B31)</f>
        <v>7.1000000000000004E-3</v>
      </c>
      <c r="C32" s="134">
        <f t="shared" si="6"/>
        <v>1</v>
      </c>
      <c r="D32" s="135">
        <f t="shared" si="6"/>
        <v>-6.0600000000000001E-2</v>
      </c>
      <c r="E32" s="136">
        <f t="shared" si="6"/>
        <v>1</v>
      </c>
      <c r="F32" s="133">
        <f t="shared" si="6"/>
        <v>-0.16320000000000001</v>
      </c>
      <c r="G32" s="134">
        <f t="shared" si="6"/>
        <v>1</v>
      </c>
      <c r="H32" s="135">
        <f t="shared" ref="H32:Q32" si="7">SUM(H30:H31)</f>
        <v>8.9799999999999991E-2</v>
      </c>
      <c r="I32" s="136">
        <f t="shared" si="7"/>
        <v>1</v>
      </c>
      <c r="J32" s="133">
        <f t="shared" si="7"/>
        <v>1.2500000000000001E-2</v>
      </c>
      <c r="K32" s="134">
        <f t="shared" si="7"/>
        <v>1</v>
      </c>
      <c r="L32" s="135">
        <f t="shared" si="7"/>
        <v>-1.24E-2</v>
      </c>
      <c r="M32" s="136">
        <f t="shared" si="7"/>
        <v>1</v>
      </c>
      <c r="N32" s="133">
        <f t="shared" si="7"/>
        <v>3.8599999999999995E-2</v>
      </c>
      <c r="O32" s="133">
        <f t="shared" si="7"/>
        <v>1</v>
      </c>
      <c r="P32" s="135">
        <f t="shared" si="7"/>
        <v>-7.7499999999999999E-2</v>
      </c>
      <c r="Q32" s="135">
        <f t="shared" si="7"/>
        <v>1</v>
      </c>
      <c r="R32" s="133">
        <f t="shared" ref="R32:W32" si="8">SUM(R30:R31)</f>
        <v>-2.6699999999999998E-2</v>
      </c>
      <c r="S32" s="133">
        <f t="shared" si="8"/>
        <v>1</v>
      </c>
      <c r="T32" s="135">
        <f>SUM(T30:T31)</f>
        <v>4.0000000000000001E-3</v>
      </c>
      <c r="U32" s="135">
        <f>SUM(U30:U31)</f>
        <v>1</v>
      </c>
      <c r="V32" s="133">
        <f t="shared" si="8"/>
        <v>8.48E-2</v>
      </c>
      <c r="W32" s="133">
        <f t="shared" si="8"/>
        <v>1</v>
      </c>
      <c r="X32" s="137">
        <f>SUM(X30:X31)</f>
        <v>2.9499999999999998E-2</v>
      </c>
      <c r="Y32" s="137">
        <f>SUM(Y30:Y31)</f>
        <v>1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28.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-5.0000000000000001E-3</v>
      </c>
      <c r="C36" s="6">
        <v>8.9700000000000002E-2</v>
      </c>
      <c r="D36" s="14">
        <v>-2.7000000000000001E-3</v>
      </c>
      <c r="E36" s="15">
        <v>0.1288</v>
      </c>
      <c r="F36" s="5">
        <v>-2.3E-3</v>
      </c>
      <c r="G36" s="6">
        <v>0.12130000000000001</v>
      </c>
      <c r="H36" s="14">
        <v>-1.9E-3</v>
      </c>
      <c r="I36" s="15">
        <v>8.09E-2</v>
      </c>
    </row>
    <row r="37" spans="1:9" ht="14.25" x14ac:dyDescent="0.2">
      <c r="A37" s="129" t="s">
        <v>3</v>
      </c>
      <c r="B37" s="5">
        <v>-4.5000000000000005E-3</v>
      </c>
      <c r="C37" s="6">
        <v>0.17319999999999999</v>
      </c>
      <c r="D37" s="14">
        <v>-1.9E-3</v>
      </c>
      <c r="E37" s="15">
        <v>0.14560000000000001</v>
      </c>
      <c r="F37" s="5">
        <v>-1.1999999999999999E-3</v>
      </c>
      <c r="G37" s="6">
        <v>0.1386</v>
      </c>
      <c r="H37" s="14">
        <v>1.5E-3</v>
      </c>
      <c r="I37" s="15">
        <v>0.14230000000000001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-1.0700000000000001E-2</v>
      </c>
      <c r="C40" s="6">
        <v>4.7199999999999999E-2</v>
      </c>
      <c r="D40" s="14">
        <v>-6.9999999999999993E-3</v>
      </c>
      <c r="E40" s="15">
        <v>7.0800000000000002E-2</v>
      </c>
      <c r="F40" s="5">
        <v>-4.1999999999999997E-3</v>
      </c>
      <c r="G40" s="6">
        <v>6.8499999999999991E-2</v>
      </c>
      <c r="H40" s="14">
        <v>-4.0000000000000002E-4</v>
      </c>
      <c r="I40" s="15">
        <v>5.8299999999999998E-2</v>
      </c>
    </row>
    <row r="41" spans="1:9" ht="14.25" x14ac:dyDescent="0.2">
      <c r="A41" s="129" t="s">
        <v>7</v>
      </c>
      <c r="B41" s="5">
        <v>-4.6999999999999993E-3</v>
      </c>
      <c r="C41" s="6">
        <v>3.0999999999999999E-3</v>
      </c>
      <c r="D41" s="14">
        <v>-2.2000000000000001E-3</v>
      </c>
      <c r="E41" s="15">
        <v>1.8E-3</v>
      </c>
      <c r="F41" s="5">
        <v>-1.2999999999999999E-3</v>
      </c>
      <c r="G41" s="6">
        <v>2E-3</v>
      </c>
      <c r="H41" s="14">
        <v>1.4000000000000002E-3</v>
      </c>
      <c r="I41" s="15">
        <v>1.8E-3</v>
      </c>
    </row>
    <row r="42" spans="1:9" ht="14.25" x14ac:dyDescent="0.2">
      <c r="A42" s="129" t="s">
        <v>8</v>
      </c>
      <c r="B42" s="5">
        <v>-0.1168</v>
      </c>
      <c r="C42" s="6">
        <v>0.45610000000000001</v>
      </c>
      <c r="D42" s="14">
        <v>-9.2600000000000002E-2</v>
      </c>
      <c r="E42" s="15">
        <v>0.39630000000000004</v>
      </c>
      <c r="F42" s="5">
        <v>-6.1200000000000004E-2</v>
      </c>
      <c r="G42" s="6">
        <v>0.38240000000000002</v>
      </c>
      <c r="H42" s="14">
        <v>1.4199999999999999E-2</v>
      </c>
      <c r="I42" s="15">
        <v>0.4078</v>
      </c>
    </row>
    <row r="43" spans="1:9" ht="14.25" x14ac:dyDescent="0.2">
      <c r="A43" s="129" t="s">
        <v>60</v>
      </c>
      <c r="B43" s="5">
        <v>-5.4699999999999999E-2</v>
      </c>
      <c r="C43" s="6">
        <v>0.20269999999999999</v>
      </c>
      <c r="D43" s="14">
        <v>-1.6899999999999998E-2</v>
      </c>
      <c r="E43" s="15">
        <v>0.23649999999999999</v>
      </c>
      <c r="F43" s="5">
        <v>3.0000000000000001E-3</v>
      </c>
      <c r="G43" s="6">
        <v>0.25159999999999999</v>
      </c>
      <c r="H43" s="14">
        <v>2.6800000000000001E-2</v>
      </c>
      <c r="I43" s="15">
        <v>0.28789999999999999</v>
      </c>
    </row>
    <row r="44" spans="1:9" ht="14.25" x14ac:dyDescent="0.2">
      <c r="A44" s="129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129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129" t="s">
        <v>12</v>
      </c>
      <c r="B46" s="5">
        <v>-4.5999999999999999E-3</v>
      </c>
      <c r="C46" s="6">
        <v>0</v>
      </c>
      <c r="D46" s="14">
        <v>-2.0999999999999999E-3</v>
      </c>
      <c r="E46" s="15">
        <v>0</v>
      </c>
      <c r="F46" s="5">
        <v>-1.4000000000000002E-3</v>
      </c>
      <c r="G46" s="6">
        <v>0</v>
      </c>
      <c r="H46" s="14">
        <v>1.4000000000000002E-3</v>
      </c>
      <c r="I46" s="15">
        <v>1E-4</v>
      </c>
    </row>
    <row r="47" spans="1:9" ht="14.25" x14ac:dyDescent="0.2">
      <c r="A47" s="129" t="s">
        <v>13</v>
      </c>
      <c r="B47" s="5">
        <v>-7.3000000000000001E-3</v>
      </c>
      <c r="C47" s="6">
        <v>2.7999999999999997E-2</v>
      </c>
      <c r="D47" s="14">
        <v>-1.1699999999999999E-2</v>
      </c>
      <c r="E47" s="15">
        <v>2.0199999999999999E-2</v>
      </c>
      <c r="F47" s="5">
        <v>-9.7999999999999997E-3</v>
      </c>
      <c r="G47" s="6">
        <v>3.56E-2</v>
      </c>
      <c r="H47" s="14">
        <v>-9.4999999999999998E-3</v>
      </c>
      <c r="I47" s="15">
        <v>2.0899999999999998E-2</v>
      </c>
    </row>
    <row r="48" spans="1:9" ht="14.25" x14ac:dyDescent="0.2">
      <c r="A48" s="129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>
        <v>0</v>
      </c>
      <c r="I50" s="15">
        <v>0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-0.20829999999999999</v>
      </c>
      <c r="C55" s="8">
        <f>SUM(C36:C54)</f>
        <v>1</v>
      </c>
      <c r="D55" s="16">
        <f t="shared" ref="D55:I55" si="9">SUM(D36:D54)</f>
        <v>-0.13709999999999997</v>
      </c>
      <c r="E55" s="16">
        <f t="shared" si="9"/>
        <v>1</v>
      </c>
      <c r="F55" s="24">
        <f t="shared" si="9"/>
        <v>-7.8399999999999997E-2</v>
      </c>
      <c r="G55" s="8">
        <f t="shared" si="9"/>
        <v>1.0000000000000002</v>
      </c>
      <c r="H55" s="17">
        <f t="shared" si="9"/>
        <v>3.3499999999999995E-2</v>
      </c>
      <c r="I55" s="17">
        <f t="shared" si="9"/>
        <v>1</v>
      </c>
    </row>
    <row r="56" spans="1:9" ht="15" x14ac:dyDescent="0.25">
      <c r="A56" s="131" t="s">
        <v>28</v>
      </c>
      <c r="B56" s="10">
        <v>-46713.558432529542</v>
      </c>
      <c r="C56" s="11"/>
      <c r="D56" s="18">
        <v>-31179.919348974832</v>
      </c>
      <c r="E56" s="11"/>
      <c r="F56" s="10">
        <v>-17896.791339847336</v>
      </c>
      <c r="G56" s="11"/>
      <c r="H56" s="18">
        <v>5668.1114013443848</v>
      </c>
      <c r="I56" s="11"/>
    </row>
    <row r="57" spans="1:9" ht="14.25" x14ac:dyDescent="0.2">
      <c r="A57" s="128" t="s">
        <v>22</v>
      </c>
      <c r="B57" s="22">
        <v>-0.17850000000000002</v>
      </c>
      <c r="C57" s="23">
        <v>0.94230000000000003</v>
      </c>
      <c r="D57" s="29">
        <v>-0.12279999999999999</v>
      </c>
      <c r="E57" s="30">
        <v>0.94640000000000002</v>
      </c>
      <c r="F57" s="22">
        <v>-7.5300000000000006E-2</v>
      </c>
      <c r="G57" s="23">
        <v>0.92489999999999994</v>
      </c>
      <c r="H57" s="29">
        <v>2.3799999999999998E-2</v>
      </c>
      <c r="I57" s="30">
        <v>0.92909999999999993</v>
      </c>
    </row>
    <row r="58" spans="1:9" ht="14.25" x14ac:dyDescent="0.2">
      <c r="A58" s="129" t="s">
        <v>23</v>
      </c>
      <c r="B58" s="5">
        <v>-2.98E-2</v>
      </c>
      <c r="C58" s="6">
        <v>5.7699999999999994E-2</v>
      </c>
      <c r="D58" s="14">
        <v>-1.43E-2</v>
      </c>
      <c r="E58" s="15">
        <v>5.3600000000000002E-2</v>
      </c>
      <c r="F58" s="5">
        <v>-3.0999999999999999E-3</v>
      </c>
      <c r="G58" s="6">
        <v>7.51E-2</v>
      </c>
      <c r="H58" s="14">
        <v>9.7000000000000003E-3</v>
      </c>
      <c r="I58" s="15">
        <v>7.0900000000000005E-2</v>
      </c>
    </row>
    <row r="59" spans="1:9" ht="15" x14ac:dyDescent="0.25">
      <c r="A59" s="130" t="s">
        <v>21</v>
      </c>
      <c r="B59" s="24">
        <f t="shared" ref="B59:I59" si="10">SUM(B57:B58)</f>
        <v>-0.20830000000000001</v>
      </c>
      <c r="C59" s="8">
        <f t="shared" si="10"/>
        <v>1</v>
      </c>
      <c r="D59" s="16">
        <f t="shared" si="10"/>
        <v>-0.1371</v>
      </c>
      <c r="E59" s="16">
        <f t="shared" si="10"/>
        <v>1</v>
      </c>
      <c r="F59" s="24">
        <f t="shared" si="10"/>
        <v>-7.8400000000000011E-2</v>
      </c>
      <c r="G59" s="8">
        <f t="shared" si="10"/>
        <v>1</v>
      </c>
      <c r="H59" s="16">
        <f t="shared" si="10"/>
        <v>3.3500000000000002E-2</v>
      </c>
      <c r="I59" s="16">
        <f t="shared" si="10"/>
        <v>0.99999999999999989</v>
      </c>
    </row>
    <row r="60" spans="1:9" ht="14.25" x14ac:dyDescent="0.2">
      <c r="A60" s="128" t="s">
        <v>24</v>
      </c>
      <c r="B60" s="22">
        <v>-0.18659999999999999</v>
      </c>
      <c r="C60" s="23">
        <v>0.99690000000000001</v>
      </c>
      <c r="D60" s="29">
        <v>-0.12789999999999999</v>
      </c>
      <c r="E60" s="30">
        <v>0.99829999999999997</v>
      </c>
      <c r="F60" s="22">
        <v>-7.3599999999999999E-2</v>
      </c>
      <c r="G60" s="23">
        <v>0.998</v>
      </c>
      <c r="H60" s="29">
        <v>2.7799999999999998E-2</v>
      </c>
      <c r="I60" s="30">
        <v>0.99819999999999998</v>
      </c>
    </row>
    <row r="61" spans="1:9" ht="14.25" x14ac:dyDescent="0.2">
      <c r="A61" s="129" t="s">
        <v>25</v>
      </c>
      <c r="B61" s="5">
        <v>-2.1700000000000001E-2</v>
      </c>
      <c r="C61" s="6">
        <v>3.0999999999999999E-3</v>
      </c>
      <c r="D61" s="14">
        <v>-9.1999999999999998E-3</v>
      </c>
      <c r="E61" s="15">
        <v>1.7000000000000001E-3</v>
      </c>
      <c r="F61" s="22">
        <v>-4.7999999999999996E-3</v>
      </c>
      <c r="G61" s="6">
        <v>2E-3</v>
      </c>
      <c r="H61" s="14">
        <v>5.6999999999999993E-3</v>
      </c>
      <c r="I61" s="15">
        <v>1.8E-3</v>
      </c>
    </row>
    <row r="62" spans="1:9" ht="15" x14ac:dyDescent="0.25">
      <c r="A62" s="132" t="s">
        <v>21</v>
      </c>
      <c r="B62" s="133">
        <f t="shared" ref="B62:I62" si="11">SUM(B60:B61)</f>
        <v>-0.20829999999999999</v>
      </c>
      <c r="C62" s="134">
        <f t="shared" si="11"/>
        <v>1</v>
      </c>
      <c r="D62" s="135">
        <f t="shared" si="11"/>
        <v>-0.1371</v>
      </c>
      <c r="E62" s="135">
        <f t="shared" si="11"/>
        <v>1</v>
      </c>
      <c r="F62" s="133">
        <f t="shared" si="11"/>
        <v>-7.8399999999999997E-2</v>
      </c>
      <c r="G62" s="134">
        <f t="shared" si="11"/>
        <v>1</v>
      </c>
      <c r="H62" s="135">
        <f t="shared" si="11"/>
        <v>3.3499999999999995E-2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3" tint="0.79998168889431442"/>
    <pageSetUpPr fitToPage="1"/>
  </sheetPr>
  <dimension ref="A1:Y70"/>
  <sheetViews>
    <sheetView rightToLeft="1" topLeftCell="A28" zoomScaleNormal="10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44.140625" customWidth="1"/>
    <col min="2" max="2" width="16.7109375" customWidth="1"/>
    <col min="3" max="3" width="17.42578125" customWidth="1"/>
    <col min="4" max="4" width="15.42578125" customWidth="1"/>
    <col min="5" max="5" width="17.28515625" customWidth="1"/>
    <col min="6" max="6" width="21" customWidth="1"/>
    <col min="7" max="7" width="20.85546875" customWidth="1"/>
    <col min="8" max="8" width="19.28515625" customWidth="1"/>
    <col min="9" max="9" width="18.7109375" customWidth="1"/>
    <col min="10" max="11" width="10.85546875" customWidth="1"/>
    <col min="12" max="12" width="12.425781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44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-1E-4</v>
      </c>
      <c r="C6" s="6">
        <v>7.8799999999999995E-2</v>
      </c>
      <c r="D6" s="14">
        <v>0</v>
      </c>
      <c r="E6" s="15">
        <v>6.4600000000000005E-2</v>
      </c>
      <c r="F6" s="5">
        <v>-1.1999999999999999E-3</v>
      </c>
      <c r="G6" s="6">
        <v>2.76E-2</v>
      </c>
      <c r="H6" s="14">
        <v>1.1000000000000001E-3</v>
      </c>
      <c r="I6" s="15">
        <v>6.1500000000000006E-2</v>
      </c>
      <c r="J6" s="5">
        <v>7.000000000000001E-4</v>
      </c>
      <c r="K6" s="6">
        <v>7.2700000000000001E-2</v>
      </c>
      <c r="L6" s="14">
        <v>5.0000000000000001E-4</v>
      </c>
      <c r="M6" s="15">
        <v>4.9500000000000002E-2</v>
      </c>
      <c r="N6" s="5">
        <v>4.0000000000000002E-4</v>
      </c>
      <c r="O6" s="6">
        <v>3.3500000000000002E-2</v>
      </c>
      <c r="P6" s="14">
        <v>3.0999999999999999E-3</v>
      </c>
      <c r="Q6" s="15">
        <v>6.3899999999999998E-2</v>
      </c>
      <c r="R6" s="5">
        <v>1.5E-3</v>
      </c>
      <c r="S6" s="6">
        <v>6.6900000000000001E-2</v>
      </c>
      <c r="T6" s="14">
        <v>1E-4</v>
      </c>
      <c r="U6" s="15">
        <v>6.9800000000000001E-2</v>
      </c>
      <c r="V6" s="5">
        <v>8.0000000000000004E-4</v>
      </c>
      <c r="W6" s="6">
        <v>6.2199999999999998E-2</v>
      </c>
      <c r="X6" s="14">
        <v>1E-4</v>
      </c>
      <c r="Y6" s="15">
        <v>6.7000000000000004E-2</v>
      </c>
    </row>
    <row r="7" spans="1:25" ht="14.25" x14ac:dyDescent="0.2">
      <c r="A7" s="129" t="s">
        <v>3</v>
      </c>
      <c r="B7" s="5">
        <v>1.4000000000000002E-3</v>
      </c>
      <c r="C7" s="6">
        <v>0.42869999999999997</v>
      </c>
      <c r="D7" s="14">
        <v>4.0000000000000001E-3</v>
      </c>
      <c r="E7" s="15">
        <v>0.50139999999999996</v>
      </c>
      <c r="F7" s="5">
        <v>-1.5100000000000001E-2</v>
      </c>
      <c r="G7" s="6">
        <v>0.38539999999999996</v>
      </c>
      <c r="H7" s="14">
        <v>9.1999999999999998E-3</v>
      </c>
      <c r="I7" s="15">
        <v>0.36649999999999999</v>
      </c>
      <c r="J7" s="5">
        <v>3.3E-3</v>
      </c>
      <c r="K7" s="6">
        <v>0.37409999999999999</v>
      </c>
      <c r="L7" s="14">
        <v>5.0000000000000001E-4</v>
      </c>
      <c r="M7" s="15">
        <v>0.39460000000000001</v>
      </c>
      <c r="N7" s="5">
        <v>-1.4000000000000002E-3</v>
      </c>
      <c r="O7" s="6">
        <v>0.37509999999999999</v>
      </c>
      <c r="P7" s="14">
        <v>1.3000000000000004E-3</v>
      </c>
      <c r="Q7" s="15">
        <v>0.37609999999999999</v>
      </c>
      <c r="R7" s="5">
        <v>-4.0000000000000001E-3</v>
      </c>
      <c r="S7" s="6">
        <v>0.40590000000000004</v>
      </c>
      <c r="T7" s="14">
        <v>-1E-4</v>
      </c>
      <c r="U7" s="15">
        <v>0.41649999999999998</v>
      </c>
      <c r="V7" s="5">
        <v>2.8999999999999998E-3</v>
      </c>
      <c r="W7" s="6">
        <v>0.44109999999999999</v>
      </c>
      <c r="X7" s="14">
        <v>1.5E-3</v>
      </c>
      <c r="Y7" s="15">
        <v>0.42549999999999999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129" t="s">
        <v>6</v>
      </c>
      <c r="B10" s="5">
        <v>8.9999999999999998E-4</v>
      </c>
      <c r="C10" s="6">
        <v>0.1772</v>
      </c>
      <c r="D10" s="14">
        <v>-5.0000000000000001E-4</v>
      </c>
      <c r="E10" s="15">
        <v>0.17649999999999999</v>
      </c>
      <c r="F10" s="5">
        <v>-1.3600000000000001E-2</v>
      </c>
      <c r="G10" s="6">
        <v>0.223</v>
      </c>
      <c r="H10" s="14">
        <v>8.3999999999999995E-3</v>
      </c>
      <c r="I10" s="15">
        <v>0.18840000000000001</v>
      </c>
      <c r="J10" s="5">
        <v>3.7000000000000002E-3</v>
      </c>
      <c r="K10" s="6">
        <v>0.1794</v>
      </c>
      <c r="L10" s="14">
        <v>-8.0000000000000004E-4</v>
      </c>
      <c r="M10" s="15">
        <v>0.17460000000000001</v>
      </c>
      <c r="N10" s="5">
        <v>2.5999999999999999E-3</v>
      </c>
      <c r="O10" s="6">
        <v>0.1628</v>
      </c>
      <c r="P10" s="14">
        <v>1.2999999999999999E-3</v>
      </c>
      <c r="Q10" s="15">
        <v>0.154</v>
      </c>
      <c r="R10" s="5">
        <v>-1.4000000000000002E-3</v>
      </c>
      <c r="S10" s="6">
        <v>0.15340000000000001</v>
      </c>
      <c r="T10" s="14">
        <v>-2E-3</v>
      </c>
      <c r="U10" s="15">
        <v>0.14960000000000001</v>
      </c>
      <c r="V10" s="5">
        <v>2.3999999999999998E-3</v>
      </c>
      <c r="W10" s="6">
        <v>0.1515</v>
      </c>
      <c r="X10" s="14">
        <v>1.1999999999999999E-3</v>
      </c>
      <c r="Y10" s="15">
        <v>0.1487</v>
      </c>
    </row>
    <row r="11" spans="1:25" ht="14.25" x14ac:dyDescent="0.2">
      <c r="A11" s="129" t="s">
        <v>7</v>
      </c>
      <c r="B11" s="5">
        <v>2.0000000000000001E-4</v>
      </c>
      <c r="C11" s="6">
        <v>1.9799999999999998E-2</v>
      </c>
      <c r="D11" s="14">
        <v>-5.0000000000000001E-4</v>
      </c>
      <c r="E11" s="15">
        <v>0.02</v>
      </c>
      <c r="F11" s="5">
        <v>-3.3E-3</v>
      </c>
      <c r="G11" s="6">
        <v>2.3900000000000001E-2</v>
      </c>
      <c r="H11" s="14">
        <v>1.5E-3</v>
      </c>
      <c r="I11" s="15">
        <v>2.18E-2</v>
      </c>
      <c r="J11" s="5">
        <v>8.0000000000000004E-4</v>
      </c>
      <c r="K11" s="6">
        <v>2.0299999999999999E-2</v>
      </c>
      <c r="L11" s="14">
        <v>-2.9999999999999997E-4</v>
      </c>
      <c r="M11" s="15">
        <v>1.89E-2</v>
      </c>
      <c r="N11" s="5">
        <v>1E-3</v>
      </c>
      <c r="O11" s="6">
        <v>2.1600000000000001E-2</v>
      </c>
      <c r="P11" s="14">
        <v>-7.000000000000001E-4</v>
      </c>
      <c r="Q11" s="15">
        <v>2.06E-2</v>
      </c>
      <c r="R11" s="5">
        <v>-4.0000000000000002E-4</v>
      </c>
      <c r="S11" s="6">
        <v>1.9599999999999999E-2</v>
      </c>
      <c r="T11" s="14">
        <v>1E-4</v>
      </c>
      <c r="U11" s="15">
        <v>1.9199999999999998E-2</v>
      </c>
      <c r="V11" s="5">
        <v>1.5E-3</v>
      </c>
      <c r="W11" s="6">
        <v>1.8200000000000001E-2</v>
      </c>
      <c r="X11" s="14">
        <v>5.0000000000000001E-4</v>
      </c>
      <c r="Y11" s="15">
        <v>1.7299999999999999E-2</v>
      </c>
    </row>
    <row r="12" spans="1:25" ht="14.25" x14ac:dyDescent="0.2">
      <c r="A12" s="129" t="s">
        <v>8</v>
      </c>
      <c r="B12" s="5">
        <v>5.9999999999999995E-4</v>
      </c>
      <c r="C12" s="6">
        <v>0.2036</v>
      </c>
      <c r="D12" s="14">
        <v>-1.3600000000000001E-2</v>
      </c>
      <c r="E12" s="15">
        <v>0.1779</v>
      </c>
      <c r="F12" s="5">
        <v>-3.56E-2</v>
      </c>
      <c r="G12" s="6">
        <v>0.15079999999999999</v>
      </c>
      <c r="H12" s="14">
        <v>8.8000000000000005E-3</v>
      </c>
      <c r="I12" s="15">
        <v>0.16109999999999999</v>
      </c>
      <c r="J12" s="5">
        <v>1E-3</v>
      </c>
      <c r="K12" s="6">
        <v>0.15710000000000002</v>
      </c>
      <c r="L12" s="14">
        <v>-2.0000000000000001E-4</v>
      </c>
      <c r="M12" s="15">
        <v>0.1552</v>
      </c>
      <c r="N12" s="5">
        <v>1.1000000000000001E-2</v>
      </c>
      <c r="O12" s="6">
        <v>0.17730000000000001</v>
      </c>
      <c r="P12" s="14">
        <v>-2.98E-2</v>
      </c>
      <c r="Q12" s="15">
        <v>0.18920000000000001</v>
      </c>
      <c r="R12" s="5">
        <v>-5.0000000000000001E-3</v>
      </c>
      <c r="S12" s="6">
        <v>0.1956</v>
      </c>
      <c r="T12" s="14">
        <v>-2.9999999999999997E-4</v>
      </c>
      <c r="U12" s="15">
        <v>0.19289999999999999</v>
      </c>
      <c r="V12" s="5">
        <v>1.4800000000000001E-2</v>
      </c>
      <c r="W12" s="6">
        <v>0.18090000000000001</v>
      </c>
      <c r="X12" s="14">
        <v>6.0000000000000001E-3</v>
      </c>
      <c r="Y12" s="15">
        <v>0.18600000000000003</v>
      </c>
    </row>
    <row r="13" spans="1:25" ht="14.25" x14ac:dyDescent="0.2">
      <c r="A13" s="129" t="s">
        <v>60</v>
      </c>
      <c r="B13" s="5">
        <v>-1.9E-3</v>
      </c>
      <c r="C13" s="6">
        <v>3.7900000000000003E-2</v>
      </c>
      <c r="D13" s="14">
        <v>-2.0000000000000001E-4</v>
      </c>
      <c r="E13" s="15">
        <v>9.5999999999999992E-3</v>
      </c>
      <c r="F13" s="5">
        <v>8.0000000000000004E-4</v>
      </c>
      <c r="G13" s="6">
        <v>0.10589999999999999</v>
      </c>
      <c r="H13" s="14">
        <v>1.04E-2</v>
      </c>
      <c r="I13" s="15">
        <v>0.1318</v>
      </c>
      <c r="J13" s="5">
        <v>4.1999999999999997E-3</v>
      </c>
      <c r="K13" s="6">
        <v>0.13239999999999999</v>
      </c>
      <c r="L13" s="14">
        <v>1.9E-3</v>
      </c>
      <c r="M13" s="15">
        <v>0.14319999999999999</v>
      </c>
      <c r="N13" s="5">
        <v>6.6E-3</v>
      </c>
      <c r="O13" s="6">
        <v>0.1598</v>
      </c>
      <c r="P13" s="14">
        <v>2.69E-2</v>
      </c>
      <c r="Q13" s="15">
        <v>0.12920000000000001</v>
      </c>
      <c r="R13" s="5">
        <v>-4.0000000000000002E-4</v>
      </c>
      <c r="S13" s="6">
        <v>9.3599999999999989E-2</v>
      </c>
      <c r="T13" s="14">
        <v>-8.0000000000000004E-4</v>
      </c>
      <c r="U13" s="15">
        <v>8.1300000000000011E-2</v>
      </c>
      <c r="V13" s="5">
        <v>5.6000000000000008E-3</v>
      </c>
      <c r="W13" s="6">
        <v>7.5399999999999995E-2</v>
      </c>
      <c r="X13" s="14">
        <v>3.3E-3</v>
      </c>
      <c r="Y13" s="15">
        <v>8.6099999999999996E-2</v>
      </c>
    </row>
    <row r="14" spans="1:25" ht="14.25" x14ac:dyDescent="0.2">
      <c r="A14" s="129" t="s">
        <v>10</v>
      </c>
      <c r="B14" s="5">
        <v>2.9999999999999997E-4</v>
      </c>
      <c r="C14" s="6">
        <v>3.0200000000000001E-2</v>
      </c>
      <c r="D14" s="14">
        <v>-1.1000000000000001E-3</v>
      </c>
      <c r="E14" s="15">
        <v>3.1400000000000004E-2</v>
      </c>
      <c r="F14" s="5">
        <v>-6.1999999999999998E-3</v>
      </c>
      <c r="G14" s="6">
        <v>3.6200000000000003E-2</v>
      </c>
      <c r="H14" s="14">
        <v>3.4000000000000002E-3</v>
      </c>
      <c r="I14" s="15">
        <v>3.4700000000000002E-2</v>
      </c>
      <c r="J14" s="5">
        <v>1.2999999999999999E-3</v>
      </c>
      <c r="K14" s="6">
        <v>3.3500000000000002E-2</v>
      </c>
      <c r="L14" s="14">
        <v>1.8E-3</v>
      </c>
      <c r="M14" s="15">
        <v>4.0500000000000001E-2</v>
      </c>
      <c r="N14" s="5">
        <v>2.5999999999999999E-3</v>
      </c>
      <c r="O14" s="6">
        <v>4.1299999999999996E-2</v>
      </c>
      <c r="P14" s="14">
        <v>2.6000000000000003E-3</v>
      </c>
      <c r="Q14" s="15">
        <v>4.2099999999999999E-2</v>
      </c>
      <c r="R14" s="5">
        <v>-1.1000000000000001E-3</v>
      </c>
      <c r="S14" s="6">
        <v>4.2099999999999999E-2</v>
      </c>
      <c r="T14" s="14">
        <v>2.9999999999999997E-4</v>
      </c>
      <c r="U14" s="15">
        <v>4.7899999999999998E-2</v>
      </c>
      <c r="V14" s="5">
        <v>3.0999999999999999E-3</v>
      </c>
      <c r="W14" s="6">
        <v>4.6500000000000007E-2</v>
      </c>
      <c r="X14" s="14">
        <v>1.1000000000000001E-3</v>
      </c>
      <c r="Y14" s="15">
        <v>4.6199999999999998E-2</v>
      </c>
    </row>
    <row r="15" spans="1:25" ht="14.25" x14ac:dyDescent="0.2">
      <c r="A15" s="129" t="s">
        <v>11</v>
      </c>
      <c r="B15" s="5">
        <v>1E-4</v>
      </c>
      <c r="C15" s="6">
        <v>1.1000000000000001E-3</v>
      </c>
      <c r="D15" s="14">
        <v>-5.0000000000000001E-4</v>
      </c>
      <c r="E15" s="15">
        <v>1.1999999999999999E-3</v>
      </c>
      <c r="F15" s="5">
        <v>-1.9E-3</v>
      </c>
      <c r="G15" s="6">
        <v>1.5E-3</v>
      </c>
      <c r="H15" s="14">
        <v>1.1000000000000001E-3</v>
      </c>
      <c r="I15" s="15">
        <v>1.4000000000000002E-3</v>
      </c>
      <c r="J15" s="5">
        <v>0</v>
      </c>
      <c r="K15" s="6">
        <v>8.0000000000000004E-4</v>
      </c>
      <c r="L15" s="14">
        <v>4.0000000000000002E-4</v>
      </c>
      <c r="M15" s="15">
        <v>1E-3</v>
      </c>
      <c r="N15" s="5">
        <v>5.9999999999999995E-4</v>
      </c>
      <c r="O15" s="6">
        <v>1.1999999999999999E-3</v>
      </c>
      <c r="P15" s="14">
        <v>-2.9999999999999987E-4</v>
      </c>
      <c r="Q15" s="15">
        <v>1.1000000000000001E-3</v>
      </c>
      <c r="R15" s="5">
        <v>-2.0000000000000001E-4</v>
      </c>
      <c r="S15" s="6">
        <v>1.1000000000000001E-3</v>
      </c>
      <c r="T15" s="14">
        <v>1E-4</v>
      </c>
      <c r="U15" s="15">
        <v>1.1000000000000001E-3</v>
      </c>
      <c r="V15" s="5">
        <v>1E-3</v>
      </c>
      <c r="W15" s="6">
        <v>1E-3</v>
      </c>
      <c r="X15" s="14">
        <v>4.0000000000000002E-4</v>
      </c>
      <c r="Y15" s="15">
        <v>1E-3</v>
      </c>
    </row>
    <row r="16" spans="1:25" ht="14.25" x14ac:dyDescent="0.2">
      <c r="A16" s="129" t="s">
        <v>12</v>
      </c>
      <c r="B16" s="5">
        <v>1E-4</v>
      </c>
      <c r="C16" s="6">
        <v>0</v>
      </c>
      <c r="D16" s="14">
        <v>-5.9999999999999995E-4</v>
      </c>
      <c r="E16" s="15">
        <v>0</v>
      </c>
      <c r="F16" s="5">
        <v>-1.8E-3</v>
      </c>
      <c r="G16" s="6">
        <v>0</v>
      </c>
      <c r="H16" s="14">
        <v>1.1999999999999999E-3</v>
      </c>
      <c r="I16" s="15">
        <v>0</v>
      </c>
      <c r="J16" s="5">
        <v>5.0000000000000001E-4</v>
      </c>
      <c r="K16" s="6">
        <v>0</v>
      </c>
      <c r="L16" s="14">
        <v>2.0000000000000001E-4</v>
      </c>
      <c r="M16" s="15">
        <v>0</v>
      </c>
      <c r="N16" s="5">
        <v>4.0000000000000002E-4</v>
      </c>
      <c r="O16" s="6">
        <v>0</v>
      </c>
      <c r="P16" s="14">
        <v>-3.0000000000000003E-4</v>
      </c>
      <c r="Q16" s="15">
        <v>0</v>
      </c>
      <c r="R16" s="5">
        <v>-2.9999999999999997E-4</v>
      </c>
      <c r="S16" s="6">
        <v>0</v>
      </c>
      <c r="T16" s="14">
        <v>1E-4</v>
      </c>
      <c r="U16" s="15">
        <v>0</v>
      </c>
      <c r="V16" s="5">
        <v>1E-3</v>
      </c>
      <c r="W16" s="6">
        <v>0</v>
      </c>
      <c r="X16" s="14">
        <v>1E-4</v>
      </c>
      <c r="Y16" s="15">
        <v>-2.9999999999999997E-4</v>
      </c>
    </row>
    <row r="17" spans="1:25" ht="14.25" x14ac:dyDescent="0.2">
      <c r="A17" s="129" t="s">
        <v>13</v>
      </c>
      <c r="B17" s="5">
        <v>2.7000000000000001E-3</v>
      </c>
      <c r="C17" s="6">
        <v>1.1000000000000001E-2</v>
      </c>
      <c r="D17" s="14">
        <v>-3.4999999999999996E-3</v>
      </c>
      <c r="E17" s="15">
        <v>4.5000000000000005E-3</v>
      </c>
      <c r="F17" s="5">
        <v>-5.1000000000000004E-3</v>
      </c>
      <c r="G17" s="6">
        <v>2.87E-2</v>
      </c>
      <c r="H17" s="14">
        <v>8.9999999999999998E-4</v>
      </c>
      <c r="I17" s="15">
        <v>1.8100000000000002E-2</v>
      </c>
      <c r="J17" s="5">
        <v>0</v>
      </c>
      <c r="K17" s="6">
        <v>1.6E-2</v>
      </c>
      <c r="L17" s="14">
        <v>-1.2999999999999999E-3</v>
      </c>
      <c r="M17" s="15">
        <v>9.1999999999999998E-3</v>
      </c>
      <c r="N17" s="5">
        <v>2.2000000000000001E-3</v>
      </c>
      <c r="O17" s="6">
        <v>1.4499999999999999E-2</v>
      </c>
      <c r="P17" s="14">
        <v>-6.5000000000000006E-3</v>
      </c>
      <c r="Q17" s="15">
        <v>1.1599999999999999E-2</v>
      </c>
      <c r="R17" s="5">
        <v>-2.8000000000000004E-3</v>
      </c>
      <c r="S17" s="6">
        <v>9.5999999999999992E-3</v>
      </c>
      <c r="T17" s="14">
        <v>7.000000000000001E-4</v>
      </c>
      <c r="U17" s="15">
        <v>9.5999999999999992E-3</v>
      </c>
      <c r="V17" s="5">
        <v>1.2999999999999999E-3</v>
      </c>
      <c r="W17" s="6">
        <v>1.1899999999999999E-2</v>
      </c>
      <c r="X17" s="14">
        <v>1E-4</v>
      </c>
      <c r="Y17" s="15">
        <v>1.15E-2</v>
      </c>
    </row>
    <row r="18" spans="1:25" ht="14.25" x14ac:dyDescent="0.2">
      <c r="A18" s="129" t="s">
        <v>14</v>
      </c>
      <c r="B18" s="5">
        <v>1E-4</v>
      </c>
      <c r="C18" s="6">
        <v>0</v>
      </c>
      <c r="D18" s="14">
        <v>-5.9999999999999995E-4</v>
      </c>
      <c r="E18" s="15">
        <v>0</v>
      </c>
      <c r="F18" s="5">
        <v>-3.0000000000000001E-3</v>
      </c>
      <c r="G18" s="6">
        <v>5.9999999999999995E-4</v>
      </c>
      <c r="H18" s="14">
        <v>1.4000000000000002E-3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-1.2999999999999999E-3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14">
        <v>0</v>
      </c>
      <c r="Y18" s="1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29" t="s">
        <v>16</v>
      </c>
      <c r="B20" s="5">
        <v>2.9999999999999997E-4</v>
      </c>
      <c r="C20" s="6">
        <v>1.1699999999999999E-2</v>
      </c>
      <c r="D20" s="14">
        <v>-5.9999999999999995E-4</v>
      </c>
      <c r="E20" s="15">
        <v>1.29E-2</v>
      </c>
      <c r="F20" s="5">
        <v>-2.0999999999999999E-3</v>
      </c>
      <c r="G20" s="6">
        <v>1.6399999999999998E-2</v>
      </c>
      <c r="H20" s="14">
        <v>1.1999999999999999E-3</v>
      </c>
      <c r="I20" s="15">
        <v>1.47E-2</v>
      </c>
      <c r="J20" s="5">
        <v>5.0000000000000001E-4</v>
      </c>
      <c r="K20" s="6">
        <v>1.37E-2</v>
      </c>
      <c r="L20" s="14">
        <v>0</v>
      </c>
      <c r="M20" s="15">
        <v>1.3300000000000001E-2</v>
      </c>
      <c r="N20" s="5">
        <v>4.0000000000000002E-4</v>
      </c>
      <c r="O20" s="6">
        <v>1.29E-2</v>
      </c>
      <c r="P20" s="14">
        <v>3.0000000000000008E-4</v>
      </c>
      <c r="Q20" s="15">
        <v>1.2199999999999999E-2</v>
      </c>
      <c r="R20" s="5">
        <v>-5.0000000000000001E-4</v>
      </c>
      <c r="S20" s="6">
        <v>1.2199999999999999E-2</v>
      </c>
      <c r="T20" s="14">
        <v>1E-4</v>
      </c>
      <c r="U20" s="15">
        <v>1.21E-2</v>
      </c>
      <c r="V20" s="5">
        <v>1E-3</v>
      </c>
      <c r="W20" s="6">
        <v>1.1299999999999999E-2</v>
      </c>
      <c r="X20" s="14">
        <v>4.0000000000000002E-4</v>
      </c>
      <c r="Y20" s="15">
        <v>1.1000000000000001E-2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30" t="s">
        <v>21</v>
      </c>
      <c r="B25" s="7">
        <f t="shared" ref="B25:K25" si="0">SUM(B6:B24)</f>
        <v>4.7000000000000002E-3</v>
      </c>
      <c r="C25" s="8">
        <f t="shared" si="0"/>
        <v>1</v>
      </c>
      <c r="D25" s="16">
        <f t="shared" si="0"/>
        <v>-1.77E-2</v>
      </c>
      <c r="E25" s="17">
        <f t="shared" si="0"/>
        <v>0.99999999999999989</v>
      </c>
      <c r="F25" s="7">
        <f t="shared" si="0"/>
        <v>-8.8099999999999998E-2</v>
      </c>
      <c r="G25" s="8">
        <f t="shared" si="0"/>
        <v>0.99999999999999989</v>
      </c>
      <c r="H25" s="16">
        <f>SUM(H6:H24)</f>
        <v>4.8599999999999997E-2</v>
      </c>
      <c r="I25" s="17">
        <f>SUM(I6:I24)</f>
        <v>1</v>
      </c>
      <c r="J25" s="7">
        <f t="shared" si="0"/>
        <v>1.6E-2</v>
      </c>
      <c r="K25" s="8">
        <f t="shared" si="0"/>
        <v>1</v>
      </c>
      <c r="L25" s="16">
        <f t="shared" ref="L25:Q25" si="1">SUM(L6:L24)</f>
        <v>2.7000000000000001E-3</v>
      </c>
      <c r="M25" s="17">
        <f t="shared" si="1"/>
        <v>1</v>
      </c>
      <c r="N25" s="7">
        <f t="shared" si="1"/>
        <v>2.6400000000000003E-2</v>
      </c>
      <c r="O25" s="7">
        <f t="shared" si="1"/>
        <v>0.99999999999999989</v>
      </c>
      <c r="P25" s="16">
        <f t="shared" si="1"/>
        <v>-3.3999999999999994E-3</v>
      </c>
      <c r="Q25" s="16">
        <f t="shared" si="1"/>
        <v>1</v>
      </c>
      <c r="R25" s="7">
        <f t="shared" ref="R25:W25" si="2">SUM(R6:R24)</f>
        <v>-1.46E-2</v>
      </c>
      <c r="S25" s="7">
        <f t="shared" si="2"/>
        <v>1.0000000000000002</v>
      </c>
      <c r="T25" s="16">
        <f>SUM(T6:T24)</f>
        <v>-1.7000000000000003E-3</v>
      </c>
      <c r="U25" s="16">
        <f>SUM(U6:U24)</f>
        <v>0.99999999999999989</v>
      </c>
      <c r="V25" s="7">
        <f t="shared" si="2"/>
        <v>3.5400000000000001E-2</v>
      </c>
      <c r="W25" s="7">
        <f t="shared" si="2"/>
        <v>0.99999999999999989</v>
      </c>
      <c r="X25" s="16">
        <f>SUM(X6:X24)</f>
        <v>1.4699999999999998E-2</v>
      </c>
      <c r="Y25" s="16">
        <f>SUM(Y6:Y24)</f>
        <v>1</v>
      </c>
    </row>
    <row r="26" spans="1:25" ht="15" x14ac:dyDescent="0.25">
      <c r="A26" s="131" t="s">
        <v>28</v>
      </c>
      <c r="B26" s="10">
        <v>20858.477136217578</v>
      </c>
      <c r="C26" s="11"/>
      <c r="D26" s="18">
        <v>-86590.7</v>
      </c>
      <c r="E26" s="11"/>
      <c r="F26" s="10">
        <v>-403914.20477760467</v>
      </c>
      <c r="G26" s="11"/>
      <c r="H26" s="18">
        <v>182727.9</v>
      </c>
      <c r="I26" s="11"/>
      <c r="J26" s="10">
        <v>68165.600000000006</v>
      </c>
      <c r="K26" s="11"/>
      <c r="L26" s="18">
        <v>11132.284558585912</v>
      </c>
      <c r="M26" s="11"/>
      <c r="N26" s="10">
        <v>117798.87014875456</v>
      </c>
      <c r="O26" s="11"/>
      <c r="P26" s="18">
        <v>112100.66090816713</v>
      </c>
      <c r="Q26" s="11"/>
      <c r="R26" s="10">
        <v>-72415.089036139689</v>
      </c>
      <c r="S26" s="11"/>
      <c r="T26" s="18">
        <v>-9431.2611312124063</v>
      </c>
      <c r="U26" s="11"/>
      <c r="V26" s="10">
        <v>179837.37626795986</v>
      </c>
      <c r="W26" s="11"/>
      <c r="X26" s="18">
        <v>80451.745308703947</v>
      </c>
      <c r="Y26" s="11"/>
    </row>
    <row r="27" spans="1:25" ht="14.25" x14ac:dyDescent="0.2">
      <c r="A27" s="128" t="s">
        <v>22</v>
      </c>
      <c r="B27" s="22">
        <v>4.0999999999999995E-3</v>
      </c>
      <c r="C27" s="23">
        <v>0.80900000000000005</v>
      </c>
      <c r="D27" s="29">
        <v>-4.7999999999999996E-3</v>
      </c>
      <c r="E27" s="30">
        <v>0.86370000000000002</v>
      </c>
      <c r="F27" s="22">
        <v>-5.6500000000000002E-2</v>
      </c>
      <c r="G27" s="23">
        <v>0.76459999999999995</v>
      </c>
      <c r="H27" s="29">
        <v>3.2099999999999997E-2</v>
      </c>
      <c r="I27" s="30">
        <v>0.72219999999999995</v>
      </c>
      <c r="J27" s="22">
        <v>2.8999999999999998E-3</v>
      </c>
      <c r="K27" s="23">
        <v>0.7095999999999999</v>
      </c>
      <c r="L27" s="29">
        <v>-3.3E-3</v>
      </c>
      <c r="M27" s="30">
        <v>0.69299999999999995</v>
      </c>
      <c r="N27" s="22">
        <v>7.9000000000000008E-3</v>
      </c>
      <c r="O27" s="23">
        <v>0.66739999999999999</v>
      </c>
      <c r="P27" s="14">
        <v>-1.67E-2</v>
      </c>
      <c r="Q27" s="30">
        <v>0.69299999999999995</v>
      </c>
      <c r="R27" s="22">
        <v>-1.3899999999999999E-2</v>
      </c>
      <c r="S27" s="23">
        <v>0.68430000000000002</v>
      </c>
      <c r="T27" s="29">
        <v>3.0000000000000001E-3</v>
      </c>
      <c r="U27" s="30">
        <v>0.71739999999999993</v>
      </c>
      <c r="V27" s="22">
        <v>2.1299999999999999E-2</v>
      </c>
      <c r="W27" s="23">
        <v>0.7409</v>
      </c>
      <c r="X27" s="29">
        <v>7.8000000000000005E-3</v>
      </c>
      <c r="Y27" s="30">
        <v>0.73290000000000011</v>
      </c>
    </row>
    <row r="28" spans="1:25" ht="14.25" x14ac:dyDescent="0.2">
      <c r="A28" s="129" t="s">
        <v>23</v>
      </c>
      <c r="B28" s="5">
        <v>5.9999999999999995E-4</v>
      </c>
      <c r="C28" s="6">
        <v>0.191</v>
      </c>
      <c r="D28" s="14">
        <v>-1.29E-2</v>
      </c>
      <c r="E28" s="15">
        <v>0.1363</v>
      </c>
      <c r="F28" s="5">
        <v>-3.1600000000000003E-2</v>
      </c>
      <c r="G28" s="6">
        <v>0.2354</v>
      </c>
      <c r="H28" s="14">
        <v>1.6500000000000001E-2</v>
      </c>
      <c r="I28" s="15">
        <v>0.27779999999999999</v>
      </c>
      <c r="J28" s="5">
        <v>1.3100000000000001E-2</v>
      </c>
      <c r="K28" s="6">
        <v>0.29039999999999999</v>
      </c>
      <c r="L28" s="14">
        <v>6.0000000000000001E-3</v>
      </c>
      <c r="M28" s="15">
        <v>0.307</v>
      </c>
      <c r="N28" s="5">
        <v>1.8500000000000003E-2</v>
      </c>
      <c r="O28" s="6">
        <v>0.33260000000000001</v>
      </c>
      <c r="P28" s="14">
        <v>1.3299999999999998E-2</v>
      </c>
      <c r="Q28" s="15">
        <v>0.307</v>
      </c>
      <c r="R28" s="5">
        <v>-7.000000000000001E-4</v>
      </c>
      <c r="S28" s="6">
        <v>0.31569999999999998</v>
      </c>
      <c r="T28" s="14">
        <v>-4.6999999999999993E-3</v>
      </c>
      <c r="U28" s="15">
        <v>0.28260000000000002</v>
      </c>
      <c r="V28" s="5">
        <v>1.41E-2</v>
      </c>
      <c r="W28" s="6">
        <v>0.2591</v>
      </c>
      <c r="X28" s="14">
        <v>6.8999999999999999E-3</v>
      </c>
      <c r="Y28" s="15">
        <v>0.2671</v>
      </c>
    </row>
    <row r="29" spans="1:25" ht="15" x14ac:dyDescent="0.25">
      <c r="A29" s="130" t="s">
        <v>21</v>
      </c>
      <c r="B29" s="24">
        <f t="shared" ref="B29:G29" si="3">SUM(B27:B28)</f>
        <v>4.6999999999999993E-3</v>
      </c>
      <c r="C29" s="8">
        <f t="shared" si="3"/>
        <v>1</v>
      </c>
      <c r="D29" s="16">
        <f t="shared" si="3"/>
        <v>-1.77E-2</v>
      </c>
      <c r="E29" s="17">
        <f t="shared" si="3"/>
        <v>1</v>
      </c>
      <c r="F29" s="24">
        <f t="shared" si="3"/>
        <v>-8.8100000000000012E-2</v>
      </c>
      <c r="G29" s="8">
        <f t="shared" si="3"/>
        <v>1</v>
      </c>
      <c r="H29" s="16">
        <f t="shared" ref="H29:M29" si="4">SUM(H27:H28)</f>
        <v>4.8599999999999997E-2</v>
      </c>
      <c r="I29" s="17">
        <f t="shared" si="4"/>
        <v>1</v>
      </c>
      <c r="J29" s="24">
        <f t="shared" si="4"/>
        <v>1.6E-2</v>
      </c>
      <c r="K29" s="24">
        <f t="shared" si="4"/>
        <v>0.99999999999999989</v>
      </c>
      <c r="L29" s="16">
        <f t="shared" si="4"/>
        <v>2.7000000000000001E-3</v>
      </c>
      <c r="M29" s="17">
        <f t="shared" si="4"/>
        <v>1</v>
      </c>
      <c r="N29" s="24">
        <f>SUM(N27:N28)</f>
        <v>2.6400000000000003E-2</v>
      </c>
      <c r="O29" s="24">
        <f>SUM(O27:O28)</f>
        <v>1</v>
      </c>
      <c r="P29" s="16">
        <f>SUM(P27:P28)</f>
        <v>-3.400000000000002E-3</v>
      </c>
      <c r="Q29" s="16">
        <f>SUM(Q27:Q28)</f>
        <v>1</v>
      </c>
      <c r="R29" s="24">
        <f t="shared" ref="R29:W29" si="5">SUM(R27:R28)</f>
        <v>-1.4599999999999998E-2</v>
      </c>
      <c r="S29" s="24">
        <f t="shared" si="5"/>
        <v>1</v>
      </c>
      <c r="T29" s="16">
        <f>SUM(T27:T28)</f>
        <v>-1.6999999999999993E-3</v>
      </c>
      <c r="U29" s="16">
        <f>SUM(U27:U28)</f>
        <v>1</v>
      </c>
      <c r="V29" s="24">
        <f t="shared" si="5"/>
        <v>3.5400000000000001E-2</v>
      </c>
      <c r="W29" s="24">
        <f t="shared" si="5"/>
        <v>1</v>
      </c>
      <c r="X29" s="16">
        <f>SUM(X27:X28)</f>
        <v>1.4700000000000001E-2</v>
      </c>
      <c r="Y29" s="16">
        <f>SUM(Y27:Y28)</f>
        <v>1</v>
      </c>
    </row>
    <row r="30" spans="1:25" ht="14.25" x14ac:dyDescent="0.2">
      <c r="A30" s="128" t="s">
        <v>24</v>
      </c>
      <c r="B30" s="22">
        <v>3.4000000000000002E-3</v>
      </c>
      <c r="C30" s="23">
        <v>0.96709999999999996</v>
      </c>
      <c r="D30" s="29">
        <v>-1.37E-2</v>
      </c>
      <c r="E30" s="30">
        <v>0.96629999999999994</v>
      </c>
      <c r="F30" s="22">
        <v>-7.4800000000000005E-2</v>
      </c>
      <c r="G30" s="23">
        <v>0.95900000000000007</v>
      </c>
      <c r="H30" s="29">
        <v>3.9599999999999996E-2</v>
      </c>
      <c r="I30" s="30">
        <v>0.96109999999999995</v>
      </c>
      <c r="J30" s="22">
        <v>1.38E-2</v>
      </c>
      <c r="K30" s="23">
        <v>0.9647</v>
      </c>
      <c r="L30" s="29">
        <v>2.0999999999999999E-3</v>
      </c>
      <c r="M30" s="30">
        <v>0.96620000000000006</v>
      </c>
      <c r="N30" s="22">
        <v>2.2499999999999999E-2</v>
      </c>
      <c r="O30" s="23">
        <v>0.96299999999999997</v>
      </c>
      <c r="P30" s="14">
        <v>-2.400000000000002E-3</v>
      </c>
      <c r="Q30" s="30">
        <v>0.9645999999999999</v>
      </c>
      <c r="R30" s="22">
        <v>-1.0700000000000001E-2</v>
      </c>
      <c r="S30" s="23">
        <v>0.96750000000000003</v>
      </c>
      <c r="T30" s="29">
        <v>-2.3999999999999998E-3</v>
      </c>
      <c r="U30" s="30">
        <v>0.96779999999999999</v>
      </c>
      <c r="V30" s="22">
        <v>2.8999999999999998E-2</v>
      </c>
      <c r="W30" s="23">
        <v>0.96930000000000005</v>
      </c>
      <c r="X30" s="29">
        <v>1.2199999999999999E-2</v>
      </c>
      <c r="Y30" s="30">
        <v>0.97010000000000007</v>
      </c>
    </row>
    <row r="31" spans="1:25" ht="14.25" x14ac:dyDescent="0.2">
      <c r="A31" s="129" t="s">
        <v>25</v>
      </c>
      <c r="B31" s="5">
        <v>1.2999999999999999E-3</v>
      </c>
      <c r="C31" s="6">
        <v>3.2899999999999999E-2</v>
      </c>
      <c r="D31" s="14">
        <v>-4.0000000000000001E-3</v>
      </c>
      <c r="E31" s="15">
        <v>3.3700000000000001E-2</v>
      </c>
      <c r="F31" s="5">
        <v>-1.3300000000000001E-2</v>
      </c>
      <c r="G31" s="6">
        <v>4.0999999999999995E-2</v>
      </c>
      <c r="H31" s="14">
        <v>9.0000000000000011E-3</v>
      </c>
      <c r="I31" s="15">
        <v>3.8900000000000004E-2</v>
      </c>
      <c r="J31" s="5">
        <v>2.2000000000000001E-3</v>
      </c>
      <c r="K31" s="6">
        <v>3.5299999999999998E-2</v>
      </c>
      <c r="L31" s="14">
        <v>5.9999999999999995E-4</v>
      </c>
      <c r="M31" s="15">
        <v>3.3799999999999997E-2</v>
      </c>
      <c r="N31" s="5">
        <v>3.9000000000000003E-3</v>
      </c>
      <c r="O31" s="6">
        <v>3.7000000000000005E-2</v>
      </c>
      <c r="P31" s="14">
        <v>-9.999999999999998E-4</v>
      </c>
      <c r="Q31" s="15">
        <v>3.5400000000000001E-2</v>
      </c>
      <c r="R31" s="5">
        <v>-3.9000000000000003E-3</v>
      </c>
      <c r="S31" s="6">
        <v>3.2500000000000001E-2</v>
      </c>
      <c r="T31" s="14">
        <v>7.000000000000001E-4</v>
      </c>
      <c r="U31" s="15">
        <v>3.2199999999999999E-2</v>
      </c>
      <c r="V31" s="5">
        <v>6.4000000000000003E-3</v>
      </c>
      <c r="W31" s="6">
        <v>3.0699999999999998E-2</v>
      </c>
      <c r="X31" s="14">
        <v>2.5000000000000001E-3</v>
      </c>
      <c r="Y31" s="15">
        <v>2.9900000000000003E-2</v>
      </c>
    </row>
    <row r="32" spans="1:25" ht="15" x14ac:dyDescent="0.25">
      <c r="A32" s="132" t="s">
        <v>21</v>
      </c>
      <c r="B32" s="133">
        <f t="shared" ref="B32:G32" si="6">SUM(B30:B31)</f>
        <v>4.7000000000000002E-3</v>
      </c>
      <c r="C32" s="134">
        <f t="shared" si="6"/>
        <v>1</v>
      </c>
      <c r="D32" s="135">
        <f t="shared" si="6"/>
        <v>-1.77E-2</v>
      </c>
      <c r="E32" s="136">
        <f t="shared" si="6"/>
        <v>0.99999999999999989</v>
      </c>
      <c r="F32" s="133">
        <f t="shared" si="6"/>
        <v>-8.8100000000000012E-2</v>
      </c>
      <c r="G32" s="134">
        <f t="shared" si="6"/>
        <v>1</v>
      </c>
      <c r="H32" s="135">
        <f t="shared" ref="H32:M32" si="7">SUM(H30:H31)</f>
        <v>4.8599999999999997E-2</v>
      </c>
      <c r="I32" s="136">
        <f t="shared" si="7"/>
        <v>1</v>
      </c>
      <c r="J32" s="133">
        <f t="shared" si="7"/>
        <v>1.6E-2</v>
      </c>
      <c r="K32" s="133">
        <f t="shared" si="7"/>
        <v>1</v>
      </c>
      <c r="L32" s="135">
        <f t="shared" si="7"/>
        <v>2.6999999999999997E-3</v>
      </c>
      <c r="M32" s="136">
        <f t="shared" si="7"/>
        <v>1</v>
      </c>
      <c r="N32" s="133">
        <f>SUM(N30:N31)</f>
        <v>2.64E-2</v>
      </c>
      <c r="O32" s="133">
        <f>SUM(O30:O31)</f>
        <v>1</v>
      </c>
      <c r="P32" s="135">
        <f>SUM(P30:P31)</f>
        <v>-3.400000000000002E-3</v>
      </c>
      <c r="Q32" s="135">
        <f>SUM(Q30:Q31)</f>
        <v>0.99999999999999989</v>
      </c>
      <c r="R32" s="133">
        <f t="shared" ref="R32:W32" si="8">SUM(R30:R31)</f>
        <v>-1.4600000000000002E-2</v>
      </c>
      <c r="S32" s="133">
        <f t="shared" si="8"/>
        <v>1</v>
      </c>
      <c r="T32" s="135">
        <f>SUM(T30:T31)</f>
        <v>-1.6999999999999997E-3</v>
      </c>
      <c r="U32" s="135">
        <f>SUM(U30:U31)</f>
        <v>1</v>
      </c>
      <c r="V32" s="133">
        <f t="shared" si="8"/>
        <v>3.5400000000000001E-2</v>
      </c>
      <c r="W32" s="133">
        <f t="shared" si="8"/>
        <v>1</v>
      </c>
      <c r="X32" s="135">
        <f>SUM(X30:X31)</f>
        <v>1.47E-2</v>
      </c>
      <c r="Y32" s="135">
        <f>SUM(Y30:Y31)</f>
        <v>1</v>
      </c>
    </row>
    <row r="33" spans="1:14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4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14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14" ht="14.25" x14ac:dyDescent="0.2">
      <c r="A36" s="128" t="s">
        <v>2</v>
      </c>
      <c r="B36" s="5">
        <v>-1.1999999999999999E-3</v>
      </c>
      <c r="C36" s="6">
        <v>2.76E-2</v>
      </c>
      <c r="D36" s="14">
        <v>5.0000000000000001E-4</v>
      </c>
      <c r="E36" s="15">
        <v>4.9500000000000002E-2</v>
      </c>
      <c r="F36" s="5">
        <v>3.0000000000000001E-3</v>
      </c>
      <c r="G36" s="6">
        <v>6.6900000000000001E-2</v>
      </c>
      <c r="H36" s="14">
        <v>2.8000000000000004E-3</v>
      </c>
      <c r="I36" s="15">
        <v>6.7000000000000004E-2</v>
      </c>
    </row>
    <row r="37" spans="1:14" ht="14.25" x14ac:dyDescent="0.2">
      <c r="A37" s="129" t="s">
        <v>3</v>
      </c>
      <c r="B37" s="5">
        <v>-9.7000000000000003E-3</v>
      </c>
      <c r="C37" s="6">
        <v>0.38539999999999996</v>
      </c>
      <c r="D37" s="14">
        <v>2.7000000000000001E-3</v>
      </c>
      <c r="E37" s="15">
        <v>0.39460000000000001</v>
      </c>
      <c r="F37" s="5">
        <v>8.0000000000000004E-4</v>
      </c>
      <c r="G37" s="6">
        <v>0.40590000000000004</v>
      </c>
      <c r="H37" s="14">
        <v>5.0000000000000001E-3</v>
      </c>
      <c r="I37" s="15">
        <v>0.42549999999999999</v>
      </c>
      <c r="N37" s="72"/>
    </row>
    <row r="38" spans="1:14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29" t="s">
        <v>6</v>
      </c>
      <c r="B40" s="5">
        <v>-1.3100000000000001E-2</v>
      </c>
      <c r="C40" s="6">
        <v>0.223</v>
      </c>
      <c r="D40" s="14">
        <v>-2.3999999999999998E-3</v>
      </c>
      <c r="E40" s="15">
        <v>0.17460000000000001</v>
      </c>
      <c r="F40" s="5">
        <v>1E-3</v>
      </c>
      <c r="G40" s="6">
        <v>0.15340000000000001</v>
      </c>
      <c r="H40" s="14">
        <v>2.5000000000000001E-3</v>
      </c>
      <c r="I40" s="15">
        <v>0.1487</v>
      </c>
    </row>
    <row r="41" spans="1:14" ht="14.25" x14ac:dyDescent="0.2">
      <c r="A41" s="129" t="s">
        <v>7</v>
      </c>
      <c r="B41" s="5">
        <v>-3.4999999999999996E-3</v>
      </c>
      <c r="C41" s="6">
        <v>2.3900000000000001E-2</v>
      </c>
      <c r="D41" s="14">
        <v>-2E-3</v>
      </c>
      <c r="E41" s="15">
        <v>1.89E-2</v>
      </c>
      <c r="F41" s="5">
        <v>-7.000000000000001E-4</v>
      </c>
      <c r="G41" s="6">
        <v>1.9599999999999999E-2</v>
      </c>
      <c r="H41" s="14">
        <v>1.2999999999999999E-3</v>
      </c>
      <c r="I41" s="15">
        <v>1.7299999999999999E-2</v>
      </c>
    </row>
    <row r="42" spans="1:14" ht="14.25" x14ac:dyDescent="0.2">
      <c r="A42" s="129" t="s">
        <v>8</v>
      </c>
      <c r="B42" s="5">
        <v>-4.82E-2</v>
      </c>
      <c r="C42" s="6">
        <v>0.15079999999999999</v>
      </c>
      <c r="D42" s="14">
        <v>-3.9599999999999996E-2</v>
      </c>
      <c r="E42" s="15">
        <v>0.1552</v>
      </c>
      <c r="F42" s="5">
        <v>-2.86E-2</v>
      </c>
      <c r="G42" s="6">
        <v>0.1956</v>
      </c>
      <c r="H42" s="14">
        <v>-8.6E-3</v>
      </c>
      <c r="I42" s="15">
        <v>0.18600000000000003</v>
      </c>
    </row>
    <row r="43" spans="1:14" ht="14.25" x14ac:dyDescent="0.2">
      <c r="A43" s="129" t="s">
        <v>60</v>
      </c>
      <c r="B43" s="5">
        <v>-1.1999999999999999E-3</v>
      </c>
      <c r="C43" s="6">
        <v>0.10589999999999999</v>
      </c>
      <c r="D43" s="14">
        <v>1.4800000000000001E-2</v>
      </c>
      <c r="E43" s="15">
        <v>0.14319999999999999</v>
      </c>
      <c r="F43" s="5">
        <v>2.6600000000000002E-2</v>
      </c>
      <c r="G43" s="6">
        <v>9.3599999999999989E-2</v>
      </c>
      <c r="H43" s="14">
        <v>3.4799999999999998E-2</v>
      </c>
      <c r="I43" s="15">
        <v>8.6099999999999996E-2</v>
      </c>
    </row>
    <row r="44" spans="1:14" ht="14.25" x14ac:dyDescent="0.2">
      <c r="A44" s="129" t="s">
        <v>10</v>
      </c>
      <c r="B44" s="5">
        <v>-6.8999999999999999E-3</v>
      </c>
      <c r="C44" s="6">
        <v>3.6200000000000003E-2</v>
      </c>
      <c r="D44" s="14">
        <v>-8.9999999999999998E-4</v>
      </c>
      <c r="E44" s="15">
        <v>4.0500000000000001E-2</v>
      </c>
      <c r="F44" s="5">
        <v>2.3999999999999998E-3</v>
      </c>
      <c r="G44" s="6">
        <v>4.2099999999999999E-2</v>
      </c>
      <c r="H44" s="14">
        <v>7.9000000000000008E-3</v>
      </c>
      <c r="I44" s="15">
        <v>4.6199999999999998E-2</v>
      </c>
    </row>
    <row r="45" spans="1:14" ht="14.25" x14ac:dyDescent="0.2">
      <c r="A45" s="129" t="s">
        <v>11</v>
      </c>
      <c r="B45" s="5">
        <v>-2.2000000000000001E-3</v>
      </c>
      <c r="C45" s="6">
        <v>1.5E-3</v>
      </c>
      <c r="D45" s="14">
        <v>-1.1999999999999999E-3</v>
      </c>
      <c r="E45" s="15">
        <v>1E-3</v>
      </c>
      <c r="F45" s="5">
        <v>-4.0000000000000002E-4</v>
      </c>
      <c r="G45" s="6">
        <v>1.1000000000000001E-3</v>
      </c>
      <c r="H45" s="14">
        <v>1.1000000000000001E-3</v>
      </c>
      <c r="I45" s="15">
        <v>1E-3</v>
      </c>
    </row>
    <row r="46" spans="1:14" ht="14.25" x14ac:dyDescent="0.2">
      <c r="A46" s="129" t="s">
        <v>12</v>
      </c>
      <c r="B46" s="5">
        <v>-2.2000000000000001E-3</v>
      </c>
      <c r="C46" s="6">
        <v>0</v>
      </c>
      <c r="D46" s="14">
        <v>-1E-3</v>
      </c>
      <c r="E46" s="15">
        <v>0</v>
      </c>
      <c r="F46" s="5">
        <v>-4.0000000000000002E-4</v>
      </c>
      <c r="G46" s="6">
        <v>0</v>
      </c>
      <c r="H46" s="14">
        <v>8.0000000000000004E-4</v>
      </c>
      <c r="I46" s="15">
        <v>-2.9999999999999997E-4</v>
      </c>
    </row>
    <row r="47" spans="1:14" ht="14.25" x14ac:dyDescent="0.2">
      <c r="A47" s="129" t="s">
        <v>13</v>
      </c>
      <c r="B47" s="5">
        <v>-5.8999999999999999E-3</v>
      </c>
      <c r="C47" s="6">
        <v>2.87E-2</v>
      </c>
      <c r="D47" s="14">
        <v>-6.8000000000000005E-3</v>
      </c>
      <c r="E47" s="15">
        <v>9.1999999999999998E-3</v>
      </c>
      <c r="F47" s="5">
        <v>-6.7000000000000002E-3</v>
      </c>
      <c r="G47" s="6">
        <v>9.5999999999999992E-3</v>
      </c>
      <c r="H47" s="14">
        <v>-4.7999999999999996E-3</v>
      </c>
      <c r="I47" s="15">
        <v>1.15E-2</v>
      </c>
    </row>
    <row r="48" spans="1:14" ht="14.25" x14ac:dyDescent="0.2">
      <c r="A48" s="129" t="s">
        <v>14</v>
      </c>
      <c r="B48" s="5">
        <v>-3.4000000000000002E-3</v>
      </c>
      <c r="C48" s="6">
        <v>5.9999999999999995E-4</v>
      </c>
      <c r="D48" s="14">
        <v>-1.9E-3</v>
      </c>
      <c r="E48" s="15">
        <v>0</v>
      </c>
      <c r="F48" s="5">
        <v>-1.2999999999999999E-3</v>
      </c>
      <c r="G48" s="6">
        <v>0</v>
      </c>
      <c r="H48" s="14">
        <v>1E-4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-2.5000000000000001E-3</v>
      </c>
      <c r="C50" s="6">
        <v>1.6399999999999998E-2</v>
      </c>
      <c r="D50" s="14">
        <v>-7.000000000000001E-4</v>
      </c>
      <c r="E50" s="15">
        <v>1.3300000000000001E-2</v>
      </c>
      <c r="F50" s="5">
        <v>0</v>
      </c>
      <c r="G50" s="6">
        <v>1.2199999999999999E-2</v>
      </c>
      <c r="H50" s="14">
        <v>1.4000000000000002E-3</v>
      </c>
      <c r="I50" s="15">
        <v>1.1000000000000001E-2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-0.1</v>
      </c>
      <c r="C55" s="24">
        <f>SUM(C36:C54)</f>
        <v>0.99999999999999989</v>
      </c>
      <c r="D55" s="16">
        <f t="shared" ref="D55:I55" si="9">SUM(D36:D54)</f>
        <v>-3.85E-2</v>
      </c>
      <c r="E55" s="17">
        <f t="shared" si="9"/>
        <v>1</v>
      </c>
      <c r="F55" s="7">
        <f t="shared" si="9"/>
        <v>-4.3E-3</v>
      </c>
      <c r="G55" s="60">
        <f t="shared" si="9"/>
        <v>1.0000000000000002</v>
      </c>
      <c r="H55" s="16">
        <f t="shared" si="9"/>
        <v>4.4300000000000006E-2</v>
      </c>
      <c r="I55" s="16">
        <f t="shared" si="9"/>
        <v>1</v>
      </c>
    </row>
    <row r="56" spans="1:9" ht="15" x14ac:dyDescent="0.25">
      <c r="A56" s="131" t="s">
        <v>28</v>
      </c>
      <c r="B56" s="10">
        <v>-469646.46510364651</v>
      </c>
      <c r="C56" s="11"/>
      <c r="D56" s="18">
        <v>-207620.6901155829</v>
      </c>
      <c r="E56" s="11"/>
      <c r="F56" s="10">
        <v>-50136.248094800889</v>
      </c>
      <c r="G56" s="11"/>
      <c r="H56" s="18">
        <v>200721.61235065051</v>
      </c>
      <c r="I56" s="11"/>
    </row>
    <row r="57" spans="1:9" ht="14.25" x14ac:dyDescent="0.2">
      <c r="A57" s="128" t="s">
        <v>22</v>
      </c>
      <c r="B57" s="22">
        <v>-5.6799999999999996E-2</v>
      </c>
      <c r="C57" s="23">
        <v>0.76459999999999995</v>
      </c>
      <c r="D57" s="29">
        <v>-2.8199999999999999E-2</v>
      </c>
      <c r="E57" s="30">
        <v>0.69299999999999995</v>
      </c>
      <c r="F57" s="22">
        <v>-1.77E-2</v>
      </c>
      <c r="G57" s="23">
        <v>0.68430000000000002</v>
      </c>
      <c r="H57" s="29">
        <v>1.3600000000000001E-2</v>
      </c>
      <c r="I57" s="30">
        <v>0.73290000000000011</v>
      </c>
    </row>
    <row r="58" spans="1:9" ht="14.25" x14ac:dyDescent="0.2">
      <c r="A58" s="129" t="s">
        <v>23</v>
      </c>
      <c r="B58" s="5">
        <v>-4.3200000000000002E-2</v>
      </c>
      <c r="C58" s="6">
        <v>0.2354</v>
      </c>
      <c r="D58" s="14">
        <v>-1.03E-2</v>
      </c>
      <c r="E58" s="15">
        <v>0.307</v>
      </c>
      <c r="F58" s="5">
        <v>1.34E-2</v>
      </c>
      <c r="G58" s="6">
        <v>0.31569999999999998</v>
      </c>
      <c r="H58" s="14">
        <v>3.0699999999999998E-2</v>
      </c>
      <c r="I58" s="15">
        <v>0.2671</v>
      </c>
    </row>
    <row r="59" spans="1:9" ht="15" x14ac:dyDescent="0.25">
      <c r="A59" s="130" t="s">
        <v>21</v>
      </c>
      <c r="B59" s="24">
        <f t="shared" ref="B59:I59" si="10">SUM(B57:B58)</f>
        <v>-0.1</v>
      </c>
      <c r="C59" s="24">
        <f t="shared" si="10"/>
        <v>1</v>
      </c>
      <c r="D59" s="16">
        <f t="shared" si="10"/>
        <v>-3.85E-2</v>
      </c>
      <c r="E59" s="16">
        <f t="shared" si="10"/>
        <v>1</v>
      </c>
      <c r="F59" s="24">
        <f t="shared" si="10"/>
        <v>-4.3E-3</v>
      </c>
      <c r="G59" s="24">
        <f t="shared" si="10"/>
        <v>1</v>
      </c>
      <c r="H59" s="16">
        <f t="shared" si="10"/>
        <v>4.4299999999999999E-2</v>
      </c>
      <c r="I59" s="16">
        <f t="shared" si="10"/>
        <v>1</v>
      </c>
    </row>
    <row r="60" spans="1:9" ht="14.25" x14ac:dyDescent="0.2">
      <c r="A60" s="128" t="s">
        <v>24</v>
      </c>
      <c r="B60" s="22">
        <v>-8.4399999999999989E-2</v>
      </c>
      <c r="C60" s="23">
        <v>0.95900000000000007</v>
      </c>
      <c r="D60" s="29">
        <v>-3.32E-2</v>
      </c>
      <c r="E60" s="30">
        <v>0.96620000000000006</v>
      </c>
      <c r="F60" s="22">
        <v>-2.7000000000000001E-3</v>
      </c>
      <c r="G60" s="23">
        <v>0.96750000000000003</v>
      </c>
      <c r="H60" s="29">
        <v>3.6200000000000003E-2</v>
      </c>
      <c r="I60" s="30">
        <v>0.97010000000000007</v>
      </c>
    </row>
    <row r="61" spans="1:9" ht="14.25" x14ac:dyDescent="0.2">
      <c r="A61" s="129" t="s">
        <v>25</v>
      </c>
      <c r="B61" s="5">
        <v>-1.5600000000000001E-2</v>
      </c>
      <c r="C61" s="6">
        <v>4.0999999999999995E-2</v>
      </c>
      <c r="D61" s="14">
        <v>-5.3E-3</v>
      </c>
      <c r="E61" s="15">
        <v>3.3799999999999997E-2</v>
      </c>
      <c r="F61" s="5">
        <v>-1.6000000000000001E-3</v>
      </c>
      <c r="G61" s="6">
        <v>3.2500000000000001E-2</v>
      </c>
      <c r="H61" s="14">
        <v>8.1000000000000013E-3</v>
      </c>
      <c r="I61" s="15">
        <v>2.9900000000000003E-2</v>
      </c>
    </row>
    <row r="62" spans="1:9" ht="15" x14ac:dyDescent="0.25">
      <c r="A62" s="132" t="s">
        <v>21</v>
      </c>
      <c r="B62" s="133">
        <f t="shared" ref="B62:I62" si="11">SUM(B60:B61)</f>
        <v>-9.9999999999999992E-2</v>
      </c>
      <c r="C62" s="133">
        <f t="shared" si="11"/>
        <v>1</v>
      </c>
      <c r="D62" s="135">
        <f t="shared" si="11"/>
        <v>-3.85E-2</v>
      </c>
      <c r="E62" s="135">
        <f t="shared" si="11"/>
        <v>1</v>
      </c>
      <c r="F62" s="133">
        <f t="shared" si="11"/>
        <v>-4.3E-3</v>
      </c>
      <c r="G62" s="133">
        <f t="shared" si="11"/>
        <v>1</v>
      </c>
      <c r="H62" s="135">
        <f t="shared" si="11"/>
        <v>4.4300000000000006E-2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FFFF99"/>
    <pageSetUpPr fitToPage="1"/>
  </sheetPr>
  <dimension ref="A1:Y70"/>
  <sheetViews>
    <sheetView rightToLeft="1" topLeftCell="A10" zoomScaleNormal="10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56.85546875" customWidth="1"/>
    <col min="2" max="2" width="17.42578125" customWidth="1"/>
    <col min="3" max="3" width="17.5703125" customWidth="1"/>
    <col min="4" max="4" width="16.5703125" customWidth="1"/>
    <col min="5" max="5" width="17.140625" customWidth="1"/>
    <col min="6" max="6" width="20.7109375" customWidth="1"/>
    <col min="7" max="7" width="9.7109375" customWidth="1"/>
    <col min="8" max="8" width="19" customWidth="1"/>
    <col min="9" max="9" width="20.2851562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45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42.75" x14ac:dyDescent="0.2">
      <c r="A5" s="127">
        <v>0</v>
      </c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0</v>
      </c>
      <c r="C6" s="6">
        <v>5.1900000000000002E-2</v>
      </c>
      <c r="D6" s="14">
        <v>2.9999999999999997E-4</v>
      </c>
      <c r="E6" s="15">
        <v>7.1099999999999997E-2</v>
      </c>
      <c r="F6" s="5">
        <v>-2.0000000000000001E-4</v>
      </c>
      <c r="G6" s="6">
        <v>1.8100000000000002E-2</v>
      </c>
      <c r="H6" s="14">
        <v>-1E-4</v>
      </c>
      <c r="I6" s="15">
        <v>2.0299999999999999E-2</v>
      </c>
      <c r="J6" s="5">
        <v>0</v>
      </c>
      <c r="K6" s="6">
        <v>2.53E-2</v>
      </c>
      <c r="L6" s="14">
        <v>0</v>
      </c>
      <c r="M6" s="15">
        <v>4.0800000000000003E-2</v>
      </c>
      <c r="N6" s="5">
        <v>1E-4</v>
      </c>
      <c r="O6" s="6">
        <v>4.99E-2</v>
      </c>
      <c r="P6" s="14">
        <v>9.9999999999999964E-5</v>
      </c>
      <c r="Q6" s="15">
        <v>5.3099999999999994E-2</v>
      </c>
      <c r="R6" s="5">
        <v>5.9999999999999995E-4</v>
      </c>
      <c r="S6" s="6">
        <v>9.2399999999999996E-2</v>
      </c>
      <c r="T6" s="14">
        <v>2.0000000000000001E-4</v>
      </c>
      <c r="U6" s="15">
        <v>9.98E-2</v>
      </c>
      <c r="V6" s="5">
        <v>-2.0000000000000001E-4</v>
      </c>
      <c r="W6" s="6">
        <v>7.2800000000000004E-2</v>
      </c>
      <c r="X6" s="34">
        <v>-2.0000000000000001E-4</v>
      </c>
      <c r="Y6" s="35">
        <v>6.5799999999999997E-2</v>
      </c>
    </row>
    <row r="7" spans="1:25" ht="14.25" x14ac:dyDescent="0.2">
      <c r="A7" s="129" t="s">
        <v>3</v>
      </c>
      <c r="B7" s="5">
        <v>2.3E-3</v>
      </c>
      <c r="C7" s="6">
        <v>0.76260000000000006</v>
      </c>
      <c r="D7" s="14">
        <v>8.6E-3</v>
      </c>
      <c r="E7" s="15">
        <v>0.76709999999999989</v>
      </c>
      <c r="F7" s="5">
        <v>-2.2499999999999999E-2</v>
      </c>
      <c r="G7" s="6">
        <v>0.80420000000000003</v>
      </c>
      <c r="H7" s="14">
        <v>1.54E-2</v>
      </c>
      <c r="I7" s="15">
        <v>0.79170000000000007</v>
      </c>
      <c r="J7" s="5">
        <v>6.1999999999999998E-3</v>
      </c>
      <c r="K7" s="6">
        <v>0.78480000000000005</v>
      </c>
      <c r="L7" s="14">
        <v>2.9999999999999997E-4</v>
      </c>
      <c r="M7" s="15">
        <v>0.7770999999999999</v>
      </c>
      <c r="N7" s="5">
        <v>-4.5000000000000005E-3</v>
      </c>
      <c r="O7" s="6">
        <v>0.7722</v>
      </c>
      <c r="P7" s="14">
        <v>5.2999999999999992E-3</v>
      </c>
      <c r="Q7" s="15">
        <v>0.78769999999999996</v>
      </c>
      <c r="R7" s="5">
        <v>-8.3000000000000001E-3</v>
      </c>
      <c r="S7" s="6">
        <v>0.78040000000000009</v>
      </c>
      <c r="T7" s="14">
        <v>2.0000000000000001E-4</v>
      </c>
      <c r="U7" s="15">
        <v>0.77569999999999995</v>
      </c>
      <c r="V7" s="5">
        <v>5.6000000000000008E-3</v>
      </c>
      <c r="W7" s="6">
        <v>0.8014</v>
      </c>
      <c r="X7" s="34">
        <v>2.8000000000000004E-3</v>
      </c>
      <c r="Y7" s="35">
        <v>0.80669999999999997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8.9999999999999998E-4</v>
      </c>
      <c r="C10" s="6">
        <v>0.13900000000000001</v>
      </c>
      <c r="D10" s="14">
        <v>-1E-4</v>
      </c>
      <c r="E10" s="15">
        <v>0.12119999999999999</v>
      </c>
      <c r="F10" s="5">
        <v>-6.1999999999999998E-3</v>
      </c>
      <c r="G10" s="6">
        <v>0.1207</v>
      </c>
      <c r="H10" s="14">
        <v>4.4000000000000003E-3</v>
      </c>
      <c r="I10" s="15">
        <v>0.1142</v>
      </c>
      <c r="J10" s="5">
        <v>1.7000000000000001E-3</v>
      </c>
      <c r="K10" s="6">
        <v>0.11349999999999999</v>
      </c>
      <c r="L10" s="14">
        <v>-1.2999999999999999E-3</v>
      </c>
      <c r="M10" s="15">
        <v>0.1082</v>
      </c>
      <c r="N10" s="5">
        <v>2.0999999999999999E-3</v>
      </c>
      <c r="O10" s="6">
        <v>9.9000000000000005E-2</v>
      </c>
      <c r="P10" s="14">
        <v>2.2000000000000001E-3</v>
      </c>
      <c r="Q10" s="15">
        <v>9.6799999999999997E-2</v>
      </c>
      <c r="R10" s="5">
        <v>-2.9999999999999997E-4</v>
      </c>
      <c r="S10" s="6">
        <v>9.2399999999999996E-2</v>
      </c>
      <c r="T10" s="14">
        <v>-7.000000000000001E-4</v>
      </c>
      <c r="U10" s="15">
        <v>0.09</v>
      </c>
      <c r="V10" s="5">
        <v>8.0000000000000004E-4</v>
      </c>
      <c r="W10" s="6">
        <v>9.1700000000000004E-2</v>
      </c>
      <c r="X10" s="34">
        <v>5.0000000000000001E-4</v>
      </c>
      <c r="Y10" s="35">
        <v>9.35E-2</v>
      </c>
    </row>
    <row r="11" spans="1:25" ht="14.25" x14ac:dyDescent="0.2">
      <c r="A11" s="129" t="s">
        <v>7</v>
      </c>
      <c r="B11" s="5">
        <v>1E-4</v>
      </c>
      <c r="C11" s="6">
        <v>2.0899999999999998E-2</v>
      </c>
      <c r="D11" s="14">
        <v>2.0000000000000001E-4</v>
      </c>
      <c r="E11" s="15">
        <v>1.83E-2</v>
      </c>
      <c r="F11" s="5">
        <v>-1.4000000000000002E-3</v>
      </c>
      <c r="G11" s="6">
        <v>1.47E-2</v>
      </c>
      <c r="H11" s="14">
        <v>2.0000000000000001E-4</v>
      </c>
      <c r="I11" s="15">
        <v>1.5300000000000001E-2</v>
      </c>
      <c r="J11" s="5">
        <v>2.0000000000000001E-4</v>
      </c>
      <c r="K11" s="6">
        <v>1.54E-2</v>
      </c>
      <c r="L11" s="14">
        <v>-4.0000000000000002E-4</v>
      </c>
      <c r="M11" s="15">
        <v>1.41E-2</v>
      </c>
      <c r="N11" s="5">
        <v>5.9999999999999995E-4</v>
      </c>
      <c r="O11" s="6">
        <v>1.66E-2</v>
      </c>
      <c r="P11" s="14">
        <v>-6.9999999999999988E-4</v>
      </c>
      <c r="Q11" s="15">
        <v>1.6399999999999998E-2</v>
      </c>
      <c r="R11" s="5">
        <v>-1E-4</v>
      </c>
      <c r="S11" s="6">
        <v>1.49E-2</v>
      </c>
      <c r="T11" s="14">
        <v>2.9999999999999997E-4</v>
      </c>
      <c r="U11" s="15">
        <v>1.46E-2</v>
      </c>
      <c r="V11" s="5">
        <v>2.9999999999999997E-4</v>
      </c>
      <c r="W11" s="6">
        <v>1.5100000000000001E-2</v>
      </c>
      <c r="X11" s="34">
        <v>1E-4</v>
      </c>
      <c r="Y11" s="35">
        <v>1.5100000000000001E-2</v>
      </c>
    </row>
    <row r="12" spans="1:25" ht="14.25" x14ac:dyDescent="0.2">
      <c r="A12" s="129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5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4">
        <v>0</v>
      </c>
      <c r="Y12" s="35">
        <v>0</v>
      </c>
    </row>
    <row r="13" spans="1:25" ht="14.25" x14ac:dyDescent="0.2">
      <c r="A13" s="129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-7.000000000000001E-4</v>
      </c>
      <c r="G13" s="6">
        <v>2.35E-2</v>
      </c>
      <c r="H13" s="14">
        <v>1E-3</v>
      </c>
      <c r="I13" s="15">
        <v>3.8399999999999997E-2</v>
      </c>
      <c r="J13" s="5">
        <v>1E-3</v>
      </c>
      <c r="K13" s="6">
        <v>3.9599999999999996E-2</v>
      </c>
      <c r="L13" s="14">
        <v>-2.0000000000000001E-4</v>
      </c>
      <c r="M13" s="15">
        <v>3.7599999999999995E-2</v>
      </c>
      <c r="N13" s="5">
        <v>1E-3</v>
      </c>
      <c r="O13" s="6">
        <v>4.07E-2</v>
      </c>
      <c r="P13" s="14">
        <v>1.9E-3</v>
      </c>
      <c r="Q13" s="15">
        <v>2.4799999999999999E-2</v>
      </c>
      <c r="R13" s="5">
        <v>5.0000000000000001E-4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4">
        <v>0</v>
      </c>
      <c r="Y13" s="35">
        <v>0</v>
      </c>
    </row>
    <row r="14" spans="1:25" ht="14.25" x14ac:dyDescent="0.2">
      <c r="A14" s="129" t="s">
        <v>10</v>
      </c>
      <c r="B14" s="5">
        <v>1E-4</v>
      </c>
      <c r="C14" s="6">
        <v>2.1400000000000002E-2</v>
      </c>
      <c r="D14" s="14">
        <v>1E-4</v>
      </c>
      <c r="E14" s="15">
        <v>1.8700000000000001E-2</v>
      </c>
      <c r="F14" s="5">
        <v>-8.9999999999999998E-4</v>
      </c>
      <c r="G14" s="6">
        <v>1.5600000000000001E-2</v>
      </c>
      <c r="H14" s="14">
        <v>4.0000000000000002E-4</v>
      </c>
      <c r="I14" s="15">
        <v>1.6399999999999998E-2</v>
      </c>
      <c r="J14" s="5">
        <v>4.0000000000000002E-4</v>
      </c>
      <c r="K14" s="6">
        <v>1.7000000000000001E-2</v>
      </c>
      <c r="L14" s="14">
        <v>2.0000000000000001E-4</v>
      </c>
      <c r="M14" s="15">
        <v>1.6500000000000001E-2</v>
      </c>
      <c r="N14" s="5">
        <v>4.0000000000000002E-4</v>
      </c>
      <c r="O14" s="6">
        <v>1.61E-2</v>
      </c>
      <c r="P14" s="14">
        <v>3.9999999999999996E-4</v>
      </c>
      <c r="Q14" s="15">
        <v>1.5600000000000001E-2</v>
      </c>
      <c r="R14" s="5">
        <v>1E-4</v>
      </c>
      <c r="S14" s="6">
        <v>1.4999999999999999E-2</v>
      </c>
      <c r="T14" s="14">
        <v>2.0000000000000001E-4</v>
      </c>
      <c r="U14" s="15">
        <v>1.47E-2</v>
      </c>
      <c r="V14" s="5">
        <v>1E-4</v>
      </c>
      <c r="W14" s="6">
        <v>1.4800000000000001E-2</v>
      </c>
      <c r="X14" s="34">
        <v>-1E-4</v>
      </c>
      <c r="Y14" s="35">
        <v>1.4800000000000001E-2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29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5" ht="14.25" x14ac:dyDescent="0.2">
      <c r="A17" s="129" t="s">
        <v>13</v>
      </c>
      <c r="B17" s="5">
        <v>1E-4</v>
      </c>
      <c r="C17" s="6">
        <v>2.0000000000000001E-4</v>
      </c>
      <c r="D17" s="14">
        <v>1E-4</v>
      </c>
      <c r="E17" s="15">
        <v>1E-4</v>
      </c>
      <c r="F17" s="5">
        <v>-2.0000000000000001E-4</v>
      </c>
      <c r="G17" s="6">
        <v>-1E-4</v>
      </c>
      <c r="H17" s="14">
        <v>4.0000000000000002E-4</v>
      </c>
      <c r="I17" s="15">
        <v>2.9999999999999997E-4</v>
      </c>
      <c r="J17" s="5">
        <v>0</v>
      </c>
      <c r="K17" s="6">
        <v>8.0000000000000004E-4</v>
      </c>
      <c r="L17" s="14">
        <v>2.0000000000000001E-4</v>
      </c>
      <c r="M17" s="15">
        <v>1E-3</v>
      </c>
      <c r="N17" s="5">
        <v>1E-4</v>
      </c>
      <c r="O17" s="6">
        <v>7.000000000000001E-4</v>
      </c>
      <c r="P17" s="14">
        <v>0</v>
      </c>
      <c r="Q17" s="15">
        <v>1E-3</v>
      </c>
      <c r="R17" s="5">
        <v>-2.9999999999999997E-4</v>
      </c>
      <c r="S17" s="6">
        <v>7.000000000000001E-4</v>
      </c>
      <c r="T17" s="14">
        <v>2.0000000000000001E-4</v>
      </c>
      <c r="U17" s="15">
        <v>7.000000000000001E-4</v>
      </c>
      <c r="V17" s="5">
        <v>0</v>
      </c>
      <c r="W17" s="6">
        <v>7.000000000000001E-4</v>
      </c>
      <c r="X17" s="34">
        <v>0</v>
      </c>
      <c r="Y17" s="35">
        <v>7.000000000000001E-4</v>
      </c>
    </row>
    <row r="18" spans="1:25" ht="14.25" x14ac:dyDescent="0.2">
      <c r="A18" s="129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14">
        <v>0</v>
      </c>
      <c r="Y18" s="1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29" t="s">
        <v>16</v>
      </c>
      <c r="B20" s="5">
        <v>1E-4</v>
      </c>
      <c r="C20" s="6">
        <v>4.0000000000000001E-3</v>
      </c>
      <c r="D20" s="14">
        <v>0</v>
      </c>
      <c r="E20" s="15">
        <v>3.4999999999999996E-3</v>
      </c>
      <c r="F20" s="5">
        <v>-2.0000000000000001E-4</v>
      </c>
      <c r="G20" s="6">
        <v>3.3E-3</v>
      </c>
      <c r="H20" s="14">
        <v>1E-4</v>
      </c>
      <c r="I20" s="15">
        <v>3.4000000000000002E-3</v>
      </c>
      <c r="J20" s="5">
        <v>2.0000000000000001E-4</v>
      </c>
      <c r="K20" s="6">
        <v>3.5999999999999999E-3</v>
      </c>
      <c r="L20" s="14">
        <v>0</v>
      </c>
      <c r="M20" s="15">
        <v>4.6999999999999993E-3</v>
      </c>
      <c r="N20" s="5">
        <v>2.0000000000000001E-4</v>
      </c>
      <c r="O20" s="6">
        <v>4.7999999999999996E-3</v>
      </c>
      <c r="P20" s="14">
        <v>1E-4</v>
      </c>
      <c r="Q20" s="15">
        <v>4.5999999999999999E-3</v>
      </c>
      <c r="R20" s="5">
        <v>-1E-4</v>
      </c>
      <c r="S20" s="6">
        <v>4.1999999999999997E-3</v>
      </c>
      <c r="T20" s="14">
        <v>2.0000000000000001E-4</v>
      </c>
      <c r="U20" s="15">
        <v>4.5000000000000005E-3</v>
      </c>
      <c r="V20" s="5">
        <v>0</v>
      </c>
      <c r="W20" s="6">
        <v>3.4999999999999996E-3</v>
      </c>
      <c r="X20" s="14">
        <v>-1E-4</v>
      </c>
      <c r="Y20" s="15">
        <v>3.4000000000000002E-3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30" t="s">
        <v>21</v>
      </c>
      <c r="B25" s="7">
        <f t="shared" ref="B25:M25" si="0">SUM(B6:B24)</f>
        <v>3.599999999999999E-3</v>
      </c>
      <c r="C25" s="8">
        <f t="shared" si="0"/>
        <v>1</v>
      </c>
      <c r="D25" s="16">
        <f t="shared" si="0"/>
        <v>9.1999999999999998E-3</v>
      </c>
      <c r="E25" s="17">
        <f t="shared" si="0"/>
        <v>0.99999999999999978</v>
      </c>
      <c r="F25" s="7">
        <f t="shared" si="0"/>
        <v>-3.2299999999999995E-2</v>
      </c>
      <c r="G25" s="8">
        <f t="shared" si="0"/>
        <v>1</v>
      </c>
      <c r="H25" s="16">
        <f t="shared" si="0"/>
        <v>2.1800000000000003E-2</v>
      </c>
      <c r="I25" s="17">
        <f t="shared" si="0"/>
        <v>0.99999999999999989</v>
      </c>
      <c r="J25" s="7">
        <f t="shared" si="0"/>
        <v>9.7000000000000003E-3</v>
      </c>
      <c r="K25" s="8">
        <f>SUM(K6:K24)</f>
        <v>1</v>
      </c>
      <c r="L25" s="16">
        <f t="shared" si="0"/>
        <v>-1.1999999999999999E-3</v>
      </c>
      <c r="M25" s="17">
        <f t="shared" si="0"/>
        <v>0.99999999999999978</v>
      </c>
      <c r="N25" s="7">
        <f t="shared" ref="N25:S25" si="1">SUM(N6:N24)</f>
        <v>-5.1499603193061461E-19</v>
      </c>
      <c r="O25" s="7">
        <f t="shared" si="1"/>
        <v>1</v>
      </c>
      <c r="P25" s="16">
        <f>SUM(P6:P24)</f>
        <v>9.2999999999999975E-3</v>
      </c>
      <c r="Q25" s="16">
        <f t="shared" si="1"/>
        <v>1</v>
      </c>
      <c r="R25" s="7">
        <f t="shared" si="1"/>
        <v>-7.899999999999999E-3</v>
      </c>
      <c r="S25" s="7">
        <f t="shared" si="1"/>
        <v>1.0000000000000002</v>
      </c>
      <c r="T25" s="16">
        <f t="shared" ref="T25:Y25" si="2">SUM(T6:T24)</f>
        <v>5.9999999999999995E-4</v>
      </c>
      <c r="U25" s="16">
        <f t="shared" si="2"/>
        <v>0.99999999999999989</v>
      </c>
      <c r="V25" s="7">
        <f t="shared" si="2"/>
        <v>6.6000000000000017E-3</v>
      </c>
      <c r="W25" s="7">
        <f t="shared" si="2"/>
        <v>1</v>
      </c>
      <c r="X25" s="42">
        <f t="shared" si="2"/>
        <v>3.0000000000000005E-3</v>
      </c>
      <c r="Y25" s="42">
        <f t="shared" si="2"/>
        <v>1</v>
      </c>
    </row>
    <row r="26" spans="1:25" ht="15" x14ac:dyDescent="0.25">
      <c r="A26" s="131" t="s">
        <v>28</v>
      </c>
      <c r="B26" s="10">
        <v>2489.3120611505792</v>
      </c>
      <c r="C26" s="11"/>
      <c r="D26" s="18">
        <v>7299.6</v>
      </c>
      <c r="E26" s="11"/>
      <c r="F26" s="10">
        <v>-33152.125213249754</v>
      </c>
      <c r="G26" s="11"/>
      <c r="H26" s="18">
        <v>20460.5</v>
      </c>
      <c r="I26" s="11"/>
      <c r="J26" s="10">
        <v>8878.7999999999993</v>
      </c>
      <c r="K26" s="11"/>
      <c r="L26" s="18">
        <v>-1218.96873675765</v>
      </c>
      <c r="M26" s="11"/>
      <c r="N26" s="10">
        <v>48.143148172970598</v>
      </c>
      <c r="O26" s="11"/>
      <c r="P26" s="18">
        <v>7090.7792893826208</v>
      </c>
      <c r="Q26" s="11"/>
      <c r="R26" s="10">
        <v>-8353.3206494370315</v>
      </c>
      <c r="S26" s="11"/>
      <c r="T26" s="18">
        <v>672.18140197298987</v>
      </c>
      <c r="U26" s="11"/>
      <c r="V26" s="10">
        <v>7287.2152660152897</v>
      </c>
      <c r="W26" s="11"/>
      <c r="X26" s="43">
        <v>3304.0055802147581</v>
      </c>
      <c r="Y26" s="44"/>
    </row>
    <row r="27" spans="1:25" ht="14.25" x14ac:dyDescent="0.2">
      <c r="A27" s="128" t="s">
        <v>22</v>
      </c>
      <c r="B27" s="22">
        <v>2.7000000000000001E-3</v>
      </c>
      <c r="C27" s="23">
        <v>0.95239999999999991</v>
      </c>
      <c r="D27" s="29">
        <v>8.8999999999999999E-3</v>
      </c>
      <c r="E27" s="30">
        <v>0.9587</v>
      </c>
      <c r="F27" s="22">
        <v>-2.81E-2</v>
      </c>
      <c r="G27" s="23">
        <v>0.92040000000000011</v>
      </c>
      <c r="H27" s="29">
        <v>1.9299999999999998E-2</v>
      </c>
      <c r="I27" s="30">
        <v>0.90280000000000005</v>
      </c>
      <c r="J27" s="22">
        <v>6.7000000000000002E-3</v>
      </c>
      <c r="K27" s="23">
        <v>0.89840000000000009</v>
      </c>
      <c r="L27" s="29">
        <v>-1.8E-3</v>
      </c>
      <c r="M27" s="30">
        <v>0.90239999999999998</v>
      </c>
      <c r="N27" s="22">
        <v>-2.2000000000000001E-3</v>
      </c>
      <c r="O27" s="23">
        <v>0.90549999999999997</v>
      </c>
      <c r="P27" s="14">
        <v>4.7000000000000002E-3</v>
      </c>
      <c r="Q27" s="30">
        <v>0.92290000000000005</v>
      </c>
      <c r="R27" s="22">
        <v>-8.8999999999999999E-3</v>
      </c>
      <c r="S27" s="23">
        <v>0.95250000000000001</v>
      </c>
      <c r="T27" s="29">
        <v>1.1999999999999999E-3</v>
      </c>
      <c r="U27" s="30">
        <v>0.96840000000000004</v>
      </c>
      <c r="V27" s="22">
        <v>6.7000000000000002E-3</v>
      </c>
      <c r="W27" s="23">
        <v>0.96829999999999994</v>
      </c>
      <c r="X27" s="45">
        <v>3.4000000000000002E-3</v>
      </c>
      <c r="Y27" s="46">
        <v>0.96849999999999992</v>
      </c>
    </row>
    <row r="28" spans="1:25" ht="14.25" x14ac:dyDescent="0.2">
      <c r="A28" s="129" t="s">
        <v>23</v>
      </c>
      <c r="B28" s="5">
        <v>8.9999999999999998E-4</v>
      </c>
      <c r="C28" s="6">
        <v>4.7599999999999996E-2</v>
      </c>
      <c r="D28" s="14">
        <v>2.9999999999999997E-4</v>
      </c>
      <c r="E28" s="15">
        <v>4.1299999999999996E-2</v>
      </c>
      <c r="F28" s="5">
        <v>-4.1999999999999997E-3</v>
      </c>
      <c r="G28" s="6">
        <v>7.9600000000000004E-2</v>
      </c>
      <c r="H28" s="14">
        <v>2.5000000000000001E-3</v>
      </c>
      <c r="I28" s="15">
        <v>9.7200000000000009E-2</v>
      </c>
      <c r="J28" s="5">
        <v>3.0000000000000001E-3</v>
      </c>
      <c r="K28" s="6">
        <v>0.1016</v>
      </c>
      <c r="L28" s="14">
        <v>5.9999999999999995E-4</v>
      </c>
      <c r="M28" s="15">
        <v>9.7599999999999992E-2</v>
      </c>
      <c r="N28" s="5">
        <v>2.2000000000000001E-3</v>
      </c>
      <c r="O28" s="6">
        <v>9.4499999999999987E-2</v>
      </c>
      <c r="P28" s="14">
        <v>4.5999999999999999E-3</v>
      </c>
      <c r="Q28" s="15">
        <v>7.7100000000000002E-2</v>
      </c>
      <c r="R28" s="5">
        <v>1E-3</v>
      </c>
      <c r="S28" s="6">
        <v>4.7500000000000001E-2</v>
      </c>
      <c r="T28" s="14">
        <v>-5.9999999999999995E-4</v>
      </c>
      <c r="U28" s="15">
        <v>3.1600000000000003E-2</v>
      </c>
      <c r="V28" s="5">
        <v>-1E-4</v>
      </c>
      <c r="W28" s="6">
        <v>3.1699999999999999E-2</v>
      </c>
      <c r="X28" s="34">
        <v>-4.0000000000000002E-4</v>
      </c>
      <c r="Y28" s="35">
        <v>3.15E-2</v>
      </c>
    </row>
    <row r="29" spans="1:25" ht="15" x14ac:dyDescent="0.25">
      <c r="A29" s="130" t="s">
        <v>21</v>
      </c>
      <c r="B29" s="24">
        <f t="shared" ref="B29:I29" si="3">SUM(B27:B28)</f>
        <v>3.5999999999999999E-3</v>
      </c>
      <c r="C29" s="8">
        <f t="shared" si="3"/>
        <v>0.99999999999999989</v>
      </c>
      <c r="D29" s="16">
        <f t="shared" si="3"/>
        <v>9.1999999999999998E-3</v>
      </c>
      <c r="E29" s="17">
        <f t="shared" si="3"/>
        <v>1</v>
      </c>
      <c r="F29" s="24">
        <f t="shared" si="3"/>
        <v>-3.2300000000000002E-2</v>
      </c>
      <c r="G29" s="8">
        <f t="shared" si="3"/>
        <v>1</v>
      </c>
      <c r="H29" s="16">
        <f t="shared" si="3"/>
        <v>2.1799999999999996E-2</v>
      </c>
      <c r="I29" s="17">
        <f t="shared" si="3"/>
        <v>1</v>
      </c>
      <c r="J29" s="24">
        <f t="shared" ref="J29:Q29" si="4">SUM(J27:J28)</f>
        <v>9.7000000000000003E-3</v>
      </c>
      <c r="K29" s="24">
        <f t="shared" si="4"/>
        <v>1</v>
      </c>
      <c r="L29" s="16">
        <f t="shared" si="4"/>
        <v>-1.2000000000000001E-3</v>
      </c>
      <c r="M29" s="17">
        <f t="shared" si="4"/>
        <v>1</v>
      </c>
      <c r="N29" s="24">
        <f t="shared" si="4"/>
        <v>0</v>
      </c>
      <c r="O29" s="24">
        <f t="shared" si="4"/>
        <v>1</v>
      </c>
      <c r="P29" s="16">
        <f t="shared" si="4"/>
        <v>9.2999999999999992E-3</v>
      </c>
      <c r="Q29" s="16">
        <f t="shared" si="4"/>
        <v>1</v>
      </c>
      <c r="R29" s="24">
        <f t="shared" ref="R29:W29" si="5">SUM(R27:R28)</f>
        <v>-7.9000000000000008E-3</v>
      </c>
      <c r="S29" s="24">
        <f t="shared" si="5"/>
        <v>1</v>
      </c>
      <c r="T29" s="16">
        <f>SUM(T27:T28)</f>
        <v>5.9999999999999995E-4</v>
      </c>
      <c r="U29" s="16">
        <f>SUM(U27:U28)</f>
        <v>1</v>
      </c>
      <c r="V29" s="24">
        <f t="shared" si="5"/>
        <v>6.6E-3</v>
      </c>
      <c r="W29" s="24">
        <f t="shared" si="5"/>
        <v>0.99999999999999989</v>
      </c>
      <c r="X29" s="42">
        <f>SUM(X27:X28)</f>
        <v>3.0000000000000001E-3</v>
      </c>
      <c r="Y29" s="42">
        <f>SUM(Y27:Y28)</f>
        <v>0.99999999999999989</v>
      </c>
    </row>
    <row r="30" spans="1:25" ht="14.25" x14ac:dyDescent="0.2">
      <c r="A30" s="128" t="s">
        <v>24</v>
      </c>
      <c r="B30" s="22">
        <v>3.3E-3</v>
      </c>
      <c r="C30" s="23">
        <v>0.9748</v>
      </c>
      <c r="D30" s="29">
        <v>8.8000000000000005E-3</v>
      </c>
      <c r="E30" s="30">
        <v>0.97799999999999998</v>
      </c>
      <c r="F30" s="22">
        <v>-3.0499999999999999E-2</v>
      </c>
      <c r="G30" s="23">
        <v>0.98199999999999998</v>
      </c>
      <c r="H30" s="29">
        <v>2.12E-2</v>
      </c>
      <c r="I30" s="30">
        <v>0.98099999999999998</v>
      </c>
      <c r="J30" s="22">
        <v>9.3999999999999986E-3</v>
      </c>
      <c r="K30" s="23">
        <v>0.98069999999999991</v>
      </c>
      <c r="L30" s="29">
        <v>-1E-3</v>
      </c>
      <c r="M30" s="30">
        <v>0.98069999999999991</v>
      </c>
      <c r="N30" s="22">
        <v>-1.1000000000000001E-3</v>
      </c>
      <c r="O30" s="23">
        <v>0.97809999999999997</v>
      </c>
      <c r="P30" s="14">
        <v>0.01</v>
      </c>
      <c r="Q30" s="30">
        <v>0.97849999999999993</v>
      </c>
      <c r="R30" s="22">
        <v>-7.4999999999999997E-3</v>
      </c>
      <c r="S30" s="23">
        <v>0.98069999999999991</v>
      </c>
      <c r="T30" s="29">
        <v>-2.0000000000000001E-4</v>
      </c>
      <c r="U30" s="30">
        <v>0.98069999999999991</v>
      </c>
      <c r="V30" s="22">
        <v>6.3E-3</v>
      </c>
      <c r="W30" s="23">
        <v>0.98120000000000007</v>
      </c>
      <c r="X30" s="45">
        <v>3.0000000000000001E-3</v>
      </c>
      <c r="Y30" s="46">
        <v>0.98120000000000007</v>
      </c>
    </row>
    <row r="31" spans="1:25" ht="14.25" x14ac:dyDescent="0.2">
      <c r="A31" s="129" t="s">
        <v>25</v>
      </c>
      <c r="B31" s="5">
        <v>2.9999999999999997E-4</v>
      </c>
      <c r="C31" s="6">
        <v>2.52E-2</v>
      </c>
      <c r="D31" s="14">
        <v>4.0000000000000002E-4</v>
      </c>
      <c r="E31" s="15">
        <v>2.2000000000000002E-2</v>
      </c>
      <c r="F31" s="5">
        <v>-1.8E-3</v>
      </c>
      <c r="G31" s="6">
        <v>1.8000000000000002E-2</v>
      </c>
      <c r="H31" s="14">
        <v>5.9999999999999995E-4</v>
      </c>
      <c r="I31" s="15">
        <v>1.9E-2</v>
      </c>
      <c r="J31" s="5">
        <v>2.9999999999999997E-4</v>
      </c>
      <c r="K31" s="6">
        <v>1.9299999999999998E-2</v>
      </c>
      <c r="L31" s="14">
        <v>-2.0000000000000001E-4</v>
      </c>
      <c r="M31" s="15">
        <v>1.9299999999999998E-2</v>
      </c>
      <c r="N31" s="5">
        <v>1.1000000000000001E-3</v>
      </c>
      <c r="O31" s="6">
        <v>2.1899999999999999E-2</v>
      </c>
      <c r="P31" s="14">
        <v>-7.000000000000001E-4</v>
      </c>
      <c r="Q31" s="15">
        <v>2.1499999999999998E-2</v>
      </c>
      <c r="R31" s="5">
        <v>-4.0000000000000002E-4</v>
      </c>
      <c r="S31" s="6">
        <v>1.9299999999999998E-2</v>
      </c>
      <c r="T31" s="14">
        <v>8.0000000000000004E-4</v>
      </c>
      <c r="U31" s="15">
        <v>1.9299999999999998E-2</v>
      </c>
      <c r="V31" s="5">
        <v>2.9999999999999997E-4</v>
      </c>
      <c r="W31" s="6">
        <v>1.8799999999999997E-2</v>
      </c>
      <c r="X31" s="34">
        <v>0</v>
      </c>
      <c r="Y31" s="35">
        <v>1.8799999999999997E-2</v>
      </c>
    </row>
    <row r="32" spans="1:25" ht="15.75" customHeight="1" x14ac:dyDescent="0.25">
      <c r="A32" s="132" t="s">
        <v>21</v>
      </c>
      <c r="B32" s="133">
        <f t="shared" ref="B32:G32" si="6">SUM(B30:B31)</f>
        <v>3.5999999999999999E-3</v>
      </c>
      <c r="C32" s="134">
        <f t="shared" si="6"/>
        <v>1</v>
      </c>
      <c r="D32" s="135">
        <f t="shared" si="6"/>
        <v>9.1999999999999998E-3</v>
      </c>
      <c r="E32" s="136">
        <f t="shared" si="6"/>
        <v>1</v>
      </c>
      <c r="F32" s="133">
        <f t="shared" si="6"/>
        <v>-3.2300000000000002E-2</v>
      </c>
      <c r="G32" s="134">
        <f t="shared" si="6"/>
        <v>1</v>
      </c>
      <c r="H32" s="135">
        <f t="shared" ref="H32:M32" si="7">SUM(H30:H31)</f>
        <v>2.18E-2</v>
      </c>
      <c r="I32" s="136">
        <f t="shared" si="7"/>
        <v>1</v>
      </c>
      <c r="J32" s="133">
        <f t="shared" si="7"/>
        <v>9.6999999999999986E-3</v>
      </c>
      <c r="K32" s="133">
        <f t="shared" si="7"/>
        <v>0.99999999999999989</v>
      </c>
      <c r="L32" s="135">
        <f t="shared" si="7"/>
        <v>-1.2000000000000001E-3</v>
      </c>
      <c r="M32" s="136">
        <f t="shared" si="7"/>
        <v>0.99999999999999989</v>
      </c>
      <c r="N32" s="133">
        <f>SUM(N30:N31)</f>
        <v>0</v>
      </c>
      <c r="O32" s="133">
        <f>SUM(O30:O31)</f>
        <v>1</v>
      </c>
      <c r="P32" s="135">
        <f>SUM(P30:P31)</f>
        <v>9.2999999999999992E-3</v>
      </c>
      <c r="Q32" s="135">
        <f>SUM(Q30:Q31)</f>
        <v>0.99999999999999989</v>
      </c>
      <c r="R32" s="133">
        <f t="shared" ref="R32:W32" si="8">SUM(R30:R31)</f>
        <v>-7.899999999999999E-3</v>
      </c>
      <c r="S32" s="133">
        <f t="shared" si="8"/>
        <v>0.99999999999999989</v>
      </c>
      <c r="T32" s="135">
        <f>SUM(T30:T31)</f>
        <v>6.0000000000000006E-4</v>
      </c>
      <c r="U32" s="135">
        <f>SUM(U30:U31)</f>
        <v>0.99999999999999989</v>
      </c>
      <c r="V32" s="133">
        <f t="shared" si="8"/>
        <v>6.6E-3</v>
      </c>
      <c r="W32" s="133">
        <f t="shared" si="8"/>
        <v>1</v>
      </c>
      <c r="X32" s="137">
        <f>SUM(X30:X31)</f>
        <v>3.0000000000000001E-3</v>
      </c>
      <c r="Y32" s="137">
        <f>SUM(Y30:Y31)</f>
        <v>1</v>
      </c>
    </row>
    <row r="33" spans="1:14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4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14" ht="42.7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  <c r="N35" s="72"/>
    </row>
    <row r="36" spans="1:14" ht="14.25" x14ac:dyDescent="0.2">
      <c r="A36" s="128" t="s">
        <v>2</v>
      </c>
      <c r="B36" s="5">
        <v>0</v>
      </c>
      <c r="C36" s="6">
        <v>1.8100000000000002E-2</v>
      </c>
      <c r="D36" s="14">
        <v>-1E-4</v>
      </c>
      <c r="E36" s="14">
        <v>4.0800000000000003E-2</v>
      </c>
      <c r="F36" s="5">
        <v>2.9999999999999997E-4</v>
      </c>
      <c r="G36" s="6">
        <v>9.2399999999999996E-2</v>
      </c>
      <c r="H36" s="14">
        <v>0</v>
      </c>
      <c r="I36" s="15">
        <v>6.5799999999999997E-2</v>
      </c>
    </row>
    <row r="37" spans="1:14" ht="14.25" x14ac:dyDescent="0.2">
      <c r="A37" s="129" t="s">
        <v>3</v>
      </c>
      <c r="B37" s="5">
        <v>-1.1899999999999999E-2</v>
      </c>
      <c r="C37" s="6">
        <v>0.80420000000000003</v>
      </c>
      <c r="D37" s="14">
        <v>9.7999999999999997E-3</v>
      </c>
      <c r="E37" s="14">
        <v>0.7770999999999999</v>
      </c>
      <c r="F37" s="5">
        <v>4.0999999999999995E-3</v>
      </c>
      <c r="G37" s="6">
        <v>0.78040000000000009</v>
      </c>
      <c r="H37" s="14">
        <v>1.2699999999999999E-2</v>
      </c>
      <c r="I37" s="15">
        <v>0.80669999999999997</v>
      </c>
    </row>
    <row r="38" spans="1:14" ht="14.25" x14ac:dyDescent="0.2">
      <c r="A38" s="129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29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29" t="s">
        <v>6</v>
      </c>
      <c r="B40" s="5">
        <v>-5.4000000000000003E-3</v>
      </c>
      <c r="C40" s="6">
        <v>0.1207</v>
      </c>
      <c r="D40" s="14">
        <v>-5.0000000000000001E-4</v>
      </c>
      <c r="E40" s="14">
        <v>0.1082</v>
      </c>
      <c r="F40" s="5">
        <v>2.3E-3</v>
      </c>
      <c r="G40" s="6">
        <v>9.2399999999999996E-2</v>
      </c>
      <c r="H40" s="14">
        <v>3.0000000000000001E-3</v>
      </c>
      <c r="I40" s="15">
        <v>9.35E-2</v>
      </c>
    </row>
    <row r="41" spans="1:14" ht="14.25" x14ac:dyDescent="0.2">
      <c r="A41" s="129" t="s">
        <v>7</v>
      </c>
      <c r="B41" s="5">
        <v>-1.1999999999999999E-3</v>
      </c>
      <c r="C41" s="6">
        <v>1.47E-2</v>
      </c>
      <c r="D41" s="14">
        <v>-1.1000000000000001E-3</v>
      </c>
      <c r="E41" s="14">
        <v>1.41E-2</v>
      </c>
      <c r="F41" s="5">
        <v>-5.0000000000000001E-4</v>
      </c>
      <c r="G41" s="6">
        <v>1.49E-2</v>
      </c>
      <c r="H41" s="14">
        <v>1E-4</v>
      </c>
      <c r="I41" s="15">
        <v>1.5100000000000001E-2</v>
      </c>
    </row>
    <row r="42" spans="1:14" ht="14.25" x14ac:dyDescent="0.2">
      <c r="A42" s="129" t="s">
        <v>8</v>
      </c>
      <c r="B42" s="5"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>
        <v>0</v>
      </c>
      <c r="I42" s="15">
        <v>0</v>
      </c>
    </row>
    <row r="43" spans="1:14" ht="14.25" x14ac:dyDescent="0.2">
      <c r="A43" s="129" t="s">
        <v>60</v>
      </c>
      <c r="B43" s="5">
        <v>-5.9999999999999995E-4</v>
      </c>
      <c r="C43" s="6">
        <v>2.35E-2</v>
      </c>
      <c r="D43" s="14">
        <v>1.1999999999999999E-3</v>
      </c>
      <c r="E43" s="14">
        <v>3.7599999999999995E-2</v>
      </c>
      <c r="F43" s="5">
        <v>2E-3</v>
      </c>
      <c r="G43" s="6">
        <v>0</v>
      </c>
      <c r="H43" s="14">
        <v>2.2000000000000001E-3</v>
      </c>
      <c r="I43" s="15">
        <v>0</v>
      </c>
    </row>
    <row r="44" spans="1:14" ht="14.25" x14ac:dyDescent="0.2">
      <c r="A44" s="129" t="s">
        <v>10</v>
      </c>
      <c r="B44" s="5">
        <v>-7.000000000000001E-4</v>
      </c>
      <c r="C44" s="6">
        <v>1.5600000000000001E-2</v>
      </c>
      <c r="D44" s="14">
        <v>2.9999999999999997E-4</v>
      </c>
      <c r="E44" s="14">
        <v>1.6500000000000001E-2</v>
      </c>
      <c r="F44" s="5">
        <v>5.9999999999999995E-4</v>
      </c>
      <c r="G44" s="6">
        <v>1.4999999999999999E-2</v>
      </c>
      <c r="H44" s="14">
        <v>8.0000000000000004E-4</v>
      </c>
      <c r="I44" s="15">
        <v>1.4800000000000001E-2</v>
      </c>
    </row>
    <row r="45" spans="1:14" ht="14.25" x14ac:dyDescent="0.2">
      <c r="A45" s="129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129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14" ht="14.25" x14ac:dyDescent="0.2">
      <c r="A47" s="129" t="s">
        <v>13</v>
      </c>
      <c r="B47" s="5">
        <v>-1E-4</v>
      </c>
      <c r="C47" s="6">
        <v>-1E-4</v>
      </c>
      <c r="D47" s="14">
        <v>5.0000000000000001E-4</v>
      </c>
      <c r="E47" s="14">
        <v>1E-3</v>
      </c>
      <c r="F47" s="5">
        <v>2.0000000000000001E-4</v>
      </c>
      <c r="G47" s="6">
        <v>7.000000000000001E-4</v>
      </c>
      <c r="H47" s="14">
        <v>2.9999999999999997E-4</v>
      </c>
      <c r="I47" s="15">
        <v>7.000000000000001E-4</v>
      </c>
    </row>
    <row r="48" spans="1:14" ht="14.25" x14ac:dyDescent="0.2">
      <c r="A48" s="129" t="s">
        <v>14</v>
      </c>
      <c r="B48" s="5"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0</v>
      </c>
      <c r="C50" s="6">
        <v>3.3E-3</v>
      </c>
      <c r="D50" s="14">
        <v>-1E-4</v>
      </c>
      <c r="E50" s="14">
        <v>4.6999999999999993E-3</v>
      </c>
      <c r="F50" s="5">
        <v>1E-4</v>
      </c>
      <c r="G50" s="6">
        <v>4.1999999999999997E-3</v>
      </c>
      <c r="H50" s="14">
        <v>4.0000000000000002E-4</v>
      </c>
      <c r="I50" s="15">
        <v>3.4000000000000002E-3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-1.9899999999999998E-2</v>
      </c>
      <c r="C55" s="8">
        <f>SUM(C36:C54)</f>
        <v>1</v>
      </c>
      <c r="D55" s="16">
        <f t="shared" ref="D55:I55" si="9">SUM(D36:D54)</f>
        <v>0.01</v>
      </c>
      <c r="E55" s="16">
        <f t="shared" si="9"/>
        <v>0.99999999999999978</v>
      </c>
      <c r="F55" s="24">
        <f t="shared" si="9"/>
        <v>9.0999999999999987E-3</v>
      </c>
      <c r="G55" s="8">
        <f t="shared" si="9"/>
        <v>1.0000000000000002</v>
      </c>
      <c r="H55" s="16">
        <f t="shared" si="9"/>
        <v>1.95E-2</v>
      </c>
      <c r="I55" s="16">
        <f t="shared" si="9"/>
        <v>1</v>
      </c>
    </row>
    <row r="56" spans="1:9" ht="15" x14ac:dyDescent="0.25">
      <c r="A56" s="131" t="s">
        <v>28</v>
      </c>
      <c r="B56" s="10">
        <v>-23363.227767087956</v>
      </c>
      <c r="C56" s="11"/>
      <c r="D56" s="18">
        <v>4757.1391063174578</v>
      </c>
      <c r="E56" s="11"/>
      <c r="F56" s="10">
        <v>3542.7408944360177</v>
      </c>
      <c r="G56" s="11"/>
      <c r="H56" s="18">
        <v>14806.143142639055</v>
      </c>
      <c r="I56" s="11"/>
    </row>
    <row r="57" spans="1:9" ht="14.25" x14ac:dyDescent="0.2">
      <c r="A57" s="128" t="s">
        <v>22</v>
      </c>
      <c r="B57" s="22">
        <v>-1.7000000000000001E-2</v>
      </c>
      <c r="C57" s="23">
        <v>0.92040000000000011</v>
      </c>
      <c r="D57" s="29">
        <v>6.8000000000000005E-3</v>
      </c>
      <c r="E57" s="29">
        <v>0.90239999999999998</v>
      </c>
      <c r="F57" s="22">
        <v>4.0000000000000001E-3</v>
      </c>
      <c r="G57" s="23">
        <v>0.95250000000000001</v>
      </c>
      <c r="H57" s="29">
        <v>1.6E-2</v>
      </c>
      <c r="I57" s="30">
        <v>0.96849999999999992</v>
      </c>
    </row>
    <row r="58" spans="1:9" ht="14.25" x14ac:dyDescent="0.2">
      <c r="A58" s="129" t="s">
        <v>23</v>
      </c>
      <c r="B58" s="5">
        <v>-2.8999999999999998E-3</v>
      </c>
      <c r="C58" s="6">
        <v>7.9600000000000004E-2</v>
      </c>
      <c r="D58" s="14">
        <v>3.2000000000000002E-3</v>
      </c>
      <c r="E58" s="14">
        <v>9.7599999999999992E-2</v>
      </c>
      <c r="F58" s="5">
        <v>5.1000000000000004E-3</v>
      </c>
      <c r="G58" s="6">
        <v>4.7500000000000001E-2</v>
      </c>
      <c r="H58" s="14">
        <v>3.4999999999999996E-3</v>
      </c>
      <c r="I58" s="15">
        <v>3.15E-2</v>
      </c>
    </row>
    <row r="59" spans="1:9" ht="15" x14ac:dyDescent="0.25">
      <c r="A59" s="130" t="s">
        <v>21</v>
      </c>
      <c r="B59" s="24">
        <f t="shared" ref="B59:I59" si="10">SUM(B57:B58)</f>
        <v>-1.9900000000000001E-2</v>
      </c>
      <c r="C59" s="8">
        <f t="shared" si="10"/>
        <v>1</v>
      </c>
      <c r="D59" s="16">
        <f t="shared" si="10"/>
        <v>0.01</v>
      </c>
      <c r="E59" s="16">
        <f t="shared" si="10"/>
        <v>1</v>
      </c>
      <c r="F59" s="24">
        <f t="shared" si="10"/>
        <v>9.1000000000000004E-3</v>
      </c>
      <c r="G59" s="8">
        <f t="shared" si="10"/>
        <v>1</v>
      </c>
      <c r="H59" s="16">
        <f t="shared" si="10"/>
        <v>1.95E-2</v>
      </c>
      <c r="I59" s="16">
        <f t="shared" si="10"/>
        <v>0.99999999999999989</v>
      </c>
    </row>
    <row r="60" spans="1:9" ht="14.25" x14ac:dyDescent="0.2">
      <c r="A60" s="128" t="s">
        <v>24</v>
      </c>
      <c r="B60" s="22">
        <v>-1.8700000000000001E-2</v>
      </c>
      <c r="C60" s="23">
        <v>0.98199999999999998</v>
      </c>
      <c r="D60" s="29">
        <v>1.04E-2</v>
      </c>
      <c r="E60" s="29">
        <v>0.98069999999999991</v>
      </c>
      <c r="F60" s="22">
        <v>9.1000000000000004E-3</v>
      </c>
      <c r="G60" s="23">
        <v>0.98069999999999991</v>
      </c>
      <c r="H60" s="29">
        <v>1.83E-2</v>
      </c>
      <c r="I60" s="30">
        <v>0.98120000000000007</v>
      </c>
    </row>
    <row r="61" spans="1:9" ht="14.25" x14ac:dyDescent="0.2">
      <c r="A61" s="129" t="s">
        <v>25</v>
      </c>
      <c r="B61" s="5">
        <v>-1.1999999999999999E-3</v>
      </c>
      <c r="C61" s="6">
        <v>1.8000000000000002E-2</v>
      </c>
      <c r="D61" s="14">
        <v>-4.0000000000000002E-4</v>
      </c>
      <c r="E61" s="14">
        <v>1.9299999999999998E-2</v>
      </c>
      <c r="F61" s="5">
        <v>0</v>
      </c>
      <c r="G61" s="5">
        <v>1.9299999999999998E-2</v>
      </c>
      <c r="H61" s="14">
        <v>1.1999999999999999E-3</v>
      </c>
      <c r="I61" s="15">
        <v>1.8799999999999997E-2</v>
      </c>
    </row>
    <row r="62" spans="1:9" ht="15" x14ac:dyDescent="0.25">
      <c r="A62" s="132" t="s">
        <v>21</v>
      </c>
      <c r="B62" s="133">
        <f t="shared" ref="B62:I62" si="11">SUM(B60:B61)</f>
        <v>-1.9900000000000001E-2</v>
      </c>
      <c r="C62" s="134">
        <f t="shared" si="11"/>
        <v>1</v>
      </c>
      <c r="D62" s="135">
        <f t="shared" si="11"/>
        <v>0.01</v>
      </c>
      <c r="E62" s="135">
        <f t="shared" si="11"/>
        <v>0.99999999999999989</v>
      </c>
      <c r="F62" s="133">
        <f t="shared" si="11"/>
        <v>9.1000000000000004E-3</v>
      </c>
      <c r="G62" s="134">
        <f t="shared" si="11"/>
        <v>0.99999999999999989</v>
      </c>
      <c r="H62" s="135">
        <f t="shared" si="11"/>
        <v>1.95E-2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FFFF00"/>
    <pageSetUpPr fitToPage="1"/>
  </sheetPr>
  <dimension ref="A1:Y70"/>
  <sheetViews>
    <sheetView rightToLeft="1" topLeftCell="A7" workbookViewId="0">
      <pane xSplit="1" topLeftCell="B1" activePane="topRight" state="frozen"/>
      <selection activeCell="A39" sqref="A39"/>
      <selection pane="topRight" activeCell="A33" sqref="A33"/>
    </sheetView>
  </sheetViews>
  <sheetFormatPr defaultColWidth="0" defaultRowHeight="12.75" zeroHeight="1" x14ac:dyDescent="0.2"/>
  <cols>
    <col min="1" max="1" width="40" bestFit="1" customWidth="1"/>
    <col min="2" max="2" width="16.7109375" customWidth="1"/>
    <col min="3" max="3" width="16.140625" customWidth="1"/>
    <col min="4" max="4" width="17.42578125" customWidth="1"/>
    <col min="5" max="5" width="15.7109375" customWidth="1"/>
    <col min="6" max="7" width="20.85546875" customWidth="1"/>
    <col min="8" max="8" width="19" customWidth="1"/>
    <col min="9" max="9" width="18.42578125" customWidth="1"/>
    <col min="10" max="10" width="10.85546875" customWidth="1"/>
    <col min="11" max="11" width="12.42578125" customWidth="1"/>
    <col min="12" max="14" width="10.85546875" customWidth="1"/>
    <col min="15" max="15" width="11.42578125" customWidth="1"/>
    <col min="16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57</v>
      </c>
    </row>
    <row r="3" spans="1:25" s="2" customFormat="1" ht="15" x14ac:dyDescent="0.25">
      <c r="A3" s="140" t="s">
        <v>71</v>
      </c>
      <c r="B3" s="138" t="s">
        <v>72</v>
      </c>
      <c r="C3" s="141" t="s">
        <v>73</v>
      </c>
      <c r="D3" s="139" t="s">
        <v>74</v>
      </c>
      <c r="E3" s="139" t="s">
        <v>75</v>
      </c>
      <c r="F3" s="138" t="s">
        <v>76</v>
      </c>
      <c r="G3" s="141" t="s">
        <v>77</v>
      </c>
      <c r="H3" s="139" t="s">
        <v>78</v>
      </c>
      <c r="I3" s="139" t="s">
        <v>79</v>
      </c>
      <c r="J3" s="138" t="s">
        <v>80</v>
      </c>
      <c r="K3" s="141" t="s">
        <v>81</v>
      </c>
      <c r="L3" s="139" t="s">
        <v>82</v>
      </c>
      <c r="M3" s="139" t="s">
        <v>83</v>
      </c>
      <c r="N3" s="138" t="s">
        <v>84</v>
      </c>
      <c r="O3" s="141" t="s">
        <v>85</v>
      </c>
      <c r="P3" s="139" t="s">
        <v>86</v>
      </c>
      <c r="Q3" s="139" t="s">
        <v>87</v>
      </c>
      <c r="R3" s="138" t="s">
        <v>88</v>
      </c>
      <c r="S3" s="141" t="s">
        <v>89</v>
      </c>
      <c r="T3" s="139" t="s">
        <v>90</v>
      </c>
      <c r="U3" s="139" t="s">
        <v>91</v>
      </c>
      <c r="V3" s="138" t="s">
        <v>92</v>
      </c>
      <c r="W3" s="141" t="s">
        <v>93</v>
      </c>
      <c r="X3" s="139" t="s">
        <v>94</v>
      </c>
      <c r="Y3" s="139" t="s">
        <v>95</v>
      </c>
    </row>
    <row r="4" spans="1:25" ht="15" x14ac:dyDescent="0.25">
      <c r="A4" s="142" t="s">
        <v>32</v>
      </c>
      <c r="B4" s="143">
        <v>43831</v>
      </c>
      <c r="C4" s="144">
        <v>43831</v>
      </c>
      <c r="D4" s="145">
        <v>43862</v>
      </c>
      <c r="E4" s="145">
        <v>43862</v>
      </c>
      <c r="F4" s="143">
        <v>43891</v>
      </c>
      <c r="G4" s="144">
        <v>43891</v>
      </c>
      <c r="H4" s="145">
        <v>43922</v>
      </c>
      <c r="I4" s="145">
        <v>43922</v>
      </c>
      <c r="J4" s="143">
        <v>43952</v>
      </c>
      <c r="K4" s="144">
        <v>43952</v>
      </c>
      <c r="L4" s="145">
        <v>43983</v>
      </c>
      <c r="M4" s="145">
        <v>43983</v>
      </c>
      <c r="N4" s="143">
        <v>44013</v>
      </c>
      <c r="O4" s="144">
        <v>44013</v>
      </c>
      <c r="P4" s="145">
        <v>44044</v>
      </c>
      <c r="Q4" s="145">
        <v>44044</v>
      </c>
      <c r="R4" s="143">
        <v>44075</v>
      </c>
      <c r="S4" s="144">
        <v>44075</v>
      </c>
      <c r="T4" s="145">
        <v>44105</v>
      </c>
      <c r="U4" s="145">
        <v>44105</v>
      </c>
      <c r="V4" s="143">
        <v>44136</v>
      </c>
      <c r="W4" s="144">
        <v>44136</v>
      </c>
      <c r="X4" s="145">
        <v>44166</v>
      </c>
      <c r="Y4" s="145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0</v>
      </c>
      <c r="E5" s="117" t="s">
        <v>1</v>
      </c>
      <c r="F5" s="114" t="s">
        <v>0</v>
      </c>
      <c r="G5" s="115" t="s">
        <v>1</v>
      </c>
      <c r="H5" s="116" t="s">
        <v>27</v>
      </c>
      <c r="I5" s="117" t="s">
        <v>1</v>
      </c>
      <c r="J5" s="114" t="s">
        <v>27</v>
      </c>
      <c r="K5" s="115" t="s">
        <v>1</v>
      </c>
      <c r="L5" s="116" t="s">
        <v>27</v>
      </c>
      <c r="M5" s="117" t="s">
        <v>1</v>
      </c>
      <c r="N5" s="114" t="s">
        <v>27</v>
      </c>
      <c r="O5" s="115" t="s">
        <v>1</v>
      </c>
      <c r="P5" s="116" t="s">
        <v>27</v>
      </c>
      <c r="Q5" s="117" t="s">
        <v>1</v>
      </c>
      <c r="R5" s="114" t="s">
        <v>27</v>
      </c>
      <c r="S5" s="115" t="s">
        <v>1</v>
      </c>
      <c r="T5" s="116" t="s">
        <v>27</v>
      </c>
      <c r="U5" s="117" t="s">
        <v>1</v>
      </c>
      <c r="V5" s="114" t="s">
        <v>27</v>
      </c>
      <c r="W5" s="115" t="s">
        <v>1</v>
      </c>
      <c r="X5" s="116" t="s">
        <v>27</v>
      </c>
      <c r="Y5" s="117" t="s">
        <v>1</v>
      </c>
    </row>
    <row r="6" spans="1:25" ht="14.25" x14ac:dyDescent="0.2">
      <c r="A6" s="128" t="s">
        <v>2</v>
      </c>
      <c r="B6" s="5">
        <v>-5.0000000000000001E-4</v>
      </c>
      <c r="C6" s="6">
        <v>4.41E-2</v>
      </c>
      <c r="D6" s="14">
        <v>-1E-4</v>
      </c>
      <c r="E6" s="15">
        <v>1.46731474600722E-2</v>
      </c>
      <c r="F6" s="5">
        <v>-1.3000000000000001E-2</v>
      </c>
      <c r="G6" s="6">
        <v>3.06049410099286E-2</v>
      </c>
      <c r="H6" s="14">
        <v>5.0000000000000001E-4</v>
      </c>
      <c r="I6" s="15">
        <v>4.7199775366271304E-2</v>
      </c>
      <c r="J6" s="5">
        <v>-4.1999999999999997E-3</v>
      </c>
      <c r="K6" s="6">
        <v>6.2941969186420199E-2</v>
      </c>
      <c r="L6" s="14">
        <v>-2E-3</v>
      </c>
      <c r="M6" s="15">
        <v>2.0443314124999099E-2</v>
      </c>
      <c r="N6" s="5">
        <v>-1.4000000000000002E-3</v>
      </c>
      <c r="O6" s="6">
        <v>1.2267564001544599E-2</v>
      </c>
      <c r="P6" s="14">
        <v>5.9999999999999995E-4</v>
      </c>
      <c r="Q6" s="15">
        <v>7.4987133196647904E-2</v>
      </c>
      <c r="R6" s="5">
        <v>1E-3</v>
      </c>
      <c r="S6" s="6">
        <v>6.2321113892291308E-2</v>
      </c>
      <c r="T6" s="14">
        <v>-7.000000000000001E-4</v>
      </c>
      <c r="U6" s="15">
        <v>4.1917829697222804E-2</v>
      </c>
      <c r="V6" s="5">
        <v>8.0000000000000004E-4</v>
      </c>
      <c r="W6" s="6">
        <v>4.2249372836104603E-2</v>
      </c>
      <c r="X6" s="34">
        <v>-7.000000000000001E-4</v>
      </c>
      <c r="Y6" s="35">
        <v>4.7990346585918803E-2</v>
      </c>
    </row>
    <row r="7" spans="1:25" ht="14.25" x14ac:dyDescent="0.2">
      <c r="A7" s="129" t="s">
        <v>3</v>
      </c>
      <c r="B7" s="5">
        <v>1E-3</v>
      </c>
      <c r="C7" s="6">
        <v>0.38719999999999999</v>
      </c>
      <c r="D7" s="14">
        <v>2.3E-3</v>
      </c>
      <c r="E7" s="15">
        <v>0.40839131973674903</v>
      </c>
      <c r="F7" s="5">
        <v>-3.2000000000000002E-3</v>
      </c>
      <c r="G7" s="6">
        <v>0.39882084437126103</v>
      </c>
      <c r="H7" s="14">
        <v>8.8999999999999999E-3</v>
      </c>
      <c r="I7" s="15">
        <v>0.39630862933651201</v>
      </c>
      <c r="J7" s="5">
        <v>5.6999999999999993E-3</v>
      </c>
      <c r="K7" s="6">
        <v>0.39270450036356103</v>
      </c>
      <c r="L7" s="14">
        <v>1.47E-2</v>
      </c>
      <c r="M7" s="15">
        <v>0.43292165374213198</v>
      </c>
      <c r="N7" s="5">
        <v>9.7999999999999997E-3</v>
      </c>
      <c r="O7" s="6">
        <v>0.42336000014555503</v>
      </c>
      <c r="P7" s="14">
        <v>7.0999999999999995E-3</v>
      </c>
      <c r="Q7" s="15">
        <v>0.414248947277496</v>
      </c>
      <c r="R7" s="5">
        <v>-8.5000000000000006E-3</v>
      </c>
      <c r="S7" s="6">
        <v>0.42007225212811794</v>
      </c>
      <c r="T7" s="14">
        <v>2.0000000000000001E-4</v>
      </c>
      <c r="U7" s="15">
        <v>0.41767242752448802</v>
      </c>
      <c r="V7" s="5">
        <v>6.0999999999999995E-3</v>
      </c>
      <c r="W7" s="6">
        <v>0.40646485770653895</v>
      </c>
      <c r="X7" s="34">
        <v>3.3E-3</v>
      </c>
      <c r="Y7" s="35">
        <v>0.38832366923331302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2.9999999999999997E-4</v>
      </c>
      <c r="C10" s="6">
        <v>9.8400000000000001E-2</v>
      </c>
      <c r="D10" s="14">
        <v>-5.9999999999999995E-4</v>
      </c>
      <c r="E10" s="15">
        <v>9.8900904982629503E-2</v>
      </c>
      <c r="F10" s="5">
        <v>-5.1999999999999998E-3</v>
      </c>
      <c r="G10" s="6">
        <v>0.10443269709636199</v>
      </c>
      <c r="H10" s="14">
        <v>3.4999999999999996E-3</v>
      </c>
      <c r="I10" s="15">
        <v>0.102664516421936</v>
      </c>
      <c r="J10" s="5">
        <v>7.000000000000001E-4</v>
      </c>
      <c r="K10" s="6">
        <v>9.6638883912102611E-2</v>
      </c>
      <c r="L10" s="14">
        <v>-3.0000000000000001E-3</v>
      </c>
      <c r="M10" s="15">
        <v>8.4598552925111814E-2</v>
      </c>
      <c r="N10" s="5">
        <v>5.9999999999999995E-4</v>
      </c>
      <c r="O10" s="6">
        <v>6.4594913773276905E-2</v>
      </c>
      <c r="P10" s="14">
        <v>1.5E-3</v>
      </c>
      <c r="Q10" s="15">
        <v>5.4511747711643403E-2</v>
      </c>
      <c r="R10" s="5">
        <v>-5.9999999999999995E-4</v>
      </c>
      <c r="S10" s="6">
        <v>6.0709625893737504E-2</v>
      </c>
      <c r="T10" s="14">
        <v>-1E-4</v>
      </c>
      <c r="U10" s="15">
        <v>5.9274437417566404E-2</v>
      </c>
      <c r="V10" s="5">
        <v>1.1999999999999999E-3</v>
      </c>
      <c r="W10" s="6">
        <v>5.7207305039134099E-2</v>
      </c>
      <c r="X10" s="34">
        <v>5.0000000000000001E-4</v>
      </c>
      <c r="Y10" s="35">
        <v>5.7661488949991499E-2</v>
      </c>
    </row>
    <row r="11" spans="1:25" ht="14.25" x14ac:dyDescent="0.2">
      <c r="A11" s="129" t="s">
        <v>7</v>
      </c>
      <c r="B11" s="5">
        <v>0</v>
      </c>
      <c r="C11" s="6">
        <v>7.7999999999999996E-3</v>
      </c>
      <c r="D11" s="14">
        <v>-5.0000000000000001E-4</v>
      </c>
      <c r="E11" s="15">
        <v>7.5911739897565802E-3</v>
      </c>
      <c r="F11" s="5">
        <v>-8.9999999999999998E-4</v>
      </c>
      <c r="G11" s="6">
        <v>7.6927137954896996E-3</v>
      </c>
      <c r="H11" s="14">
        <v>1.1000000000000001E-3</v>
      </c>
      <c r="I11" s="15">
        <v>5.4108908171703997E-3</v>
      </c>
      <c r="J11" s="5">
        <v>-1E-4</v>
      </c>
      <c r="K11" s="6">
        <v>5.1595702462776203E-3</v>
      </c>
      <c r="L11" s="14">
        <v>-1.6000000000000001E-3</v>
      </c>
      <c r="M11" s="15">
        <v>4.8345070555863697E-3</v>
      </c>
      <c r="N11" s="5">
        <v>-1.1000000000000001E-3</v>
      </c>
      <c r="O11" s="6">
        <v>4.9711284691559303E-3</v>
      </c>
      <c r="P11" s="14">
        <v>4.0000000000000002E-4</v>
      </c>
      <c r="Q11" s="15">
        <v>4.8383887374507601E-3</v>
      </c>
      <c r="R11" s="5">
        <v>-2.9999999999999997E-4</v>
      </c>
      <c r="S11" s="6">
        <v>4.9302433962410798E-3</v>
      </c>
      <c r="T11" s="14">
        <v>0</v>
      </c>
      <c r="U11" s="15">
        <v>4.9936388520717603E-3</v>
      </c>
      <c r="V11" s="5">
        <v>7.000000000000001E-4</v>
      </c>
      <c r="W11" s="6">
        <v>4.9420322019488603E-3</v>
      </c>
      <c r="X11" s="34">
        <v>2.9999999999999997E-4</v>
      </c>
      <c r="Y11" s="35">
        <v>4.5330865761318397E-3</v>
      </c>
    </row>
    <row r="12" spans="1:25" ht="14.25" x14ac:dyDescent="0.2">
      <c r="A12" s="129" t="s">
        <v>8</v>
      </c>
      <c r="B12" s="5">
        <v>2.5000000000000001E-3</v>
      </c>
      <c r="C12" s="6">
        <v>0.23680000000000001</v>
      </c>
      <c r="D12" s="14">
        <v>-1.03E-2</v>
      </c>
      <c r="E12" s="15">
        <v>0.25030436029693504</v>
      </c>
      <c r="F12" s="5">
        <v>-3.7699999999999997E-2</v>
      </c>
      <c r="G12" s="6">
        <v>0.259869948715924</v>
      </c>
      <c r="H12" s="14">
        <v>1.9299999999999998E-2</v>
      </c>
      <c r="I12" s="15">
        <v>0.23906033009102501</v>
      </c>
      <c r="J12" s="5">
        <v>-8.0000000000000004E-4</v>
      </c>
      <c r="K12" s="6">
        <v>0.22131090468394402</v>
      </c>
      <c r="L12" s="14">
        <v>-7.7000000000000002E-3</v>
      </c>
      <c r="M12" s="15">
        <v>0.22470224099691499</v>
      </c>
      <c r="N12" s="5">
        <v>1.0700000000000001E-2</v>
      </c>
      <c r="O12" s="6">
        <v>0.22365108958177199</v>
      </c>
      <c r="P12" s="14">
        <v>2.4500000000000001E-2</v>
      </c>
      <c r="Q12" s="15">
        <v>0.21880394280410101</v>
      </c>
      <c r="R12" s="5">
        <v>-4.1999999999999997E-3</v>
      </c>
      <c r="S12" s="6">
        <v>0.213436364856536</v>
      </c>
      <c r="T12" s="14">
        <v>4.4000000000000003E-3</v>
      </c>
      <c r="U12" s="15">
        <v>0.215285273712396</v>
      </c>
      <c r="V12" s="5">
        <v>1.8000000000000002E-2</v>
      </c>
      <c r="W12" s="6">
        <v>0.226797622454046</v>
      </c>
      <c r="X12" s="34">
        <v>8.6E-3</v>
      </c>
      <c r="Y12" s="35">
        <v>0.23180836800250401</v>
      </c>
    </row>
    <row r="13" spans="1:25" ht="14.25" x14ac:dyDescent="0.2">
      <c r="A13" s="129" t="s">
        <v>60</v>
      </c>
      <c r="B13" s="5">
        <v>-8.9999999999999998E-4</v>
      </c>
      <c r="C13" s="6">
        <v>0.12740000000000001</v>
      </c>
      <c r="D13" s="14">
        <v>-7.4000000000000003E-3</v>
      </c>
      <c r="E13" s="15">
        <v>0.125057566459605</v>
      </c>
      <c r="F13" s="5">
        <v>-1.6200000000000003E-2</v>
      </c>
      <c r="G13" s="6">
        <v>9.1552266991185696E-2</v>
      </c>
      <c r="H13" s="14">
        <v>7.4000000000000003E-3</v>
      </c>
      <c r="I13" s="15">
        <v>0.10036147345201901</v>
      </c>
      <c r="J13" s="5">
        <v>5.3E-3</v>
      </c>
      <c r="K13" s="6">
        <v>0.10485924550601201</v>
      </c>
      <c r="L13" s="14">
        <v>3.0000000000000001E-3</v>
      </c>
      <c r="M13" s="15">
        <v>0.10482590939316999</v>
      </c>
      <c r="N13" s="5">
        <v>3.0999999999999999E-3</v>
      </c>
      <c r="O13" s="6">
        <v>0.14184932353371799</v>
      </c>
      <c r="P13" s="14">
        <v>5.5000000000000005E-3</v>
      </c>
      <c r="Q13" s="15">
        <v>0.103020346731131</v>
      </c>
      <c r="R13" s="5">
        <v>-2.9999999999999997E-4</v>
      </c>
      <c r="S13" s="6">
        <v>0.10860957931077399</v>
      </c>
      <c r="T13" s="14">
        <v>-8.9999999999999998E-4</v>
      </c>
      <c r="U13" s="15">
        <v>0.128628732898696</v>
      </c>
      <c r="V13" s="5">
        <v>1.04E-2</v>
      </c>
      <c r="W13" s="6">
        <v>0.127324181040017</v>
      </c>
      <c r="X13" s="34">
        <v>4.0999999999999995E-3</v>
      </c>
      <c r="Y13" s="35">
        <v>0.12761304577555799</v>
      </c>
    </row>
    <row r="14" spans="1:25" ht="14.25" x14ac:dyDescent="0.2">
      <c r="A14" s="129" t="s">
        <v>10</v>
      </c>
      <c r="B14" s="5">
        <v>2.0000000000000001E-4</v>
      </c>
      <c r="C14" s="6">
        <v>5.4999999999999997E-3</v>
      </c>
      <c r="D14" s="14">
        <v>-1E-3</v>
      </c>
      <c r="E14" s="15">
        <v>4.8560688852773495E-3</v>
      </c>
      <c r="F14" s="5">
        <v>-8.9999999999999998E-4</v>
      </c>
      <c r="G14" s="6">
        <v>4.7165575536489103E-3</v>
      </c>
      <c r="H14" s="14">
        <v>1.1999999999999999E-3</v>
      </c>
      <c r="I14" s="15">
        <v>6.1026107077321303E-3</v>
      </c>
      <c r="J14" s="5">
        <v>0</v>
      </c>
      <c r="K14" s="6">
        <v>5.9064170360236404E-3</v>
      </c>
      <c r="L14" s="14">
        <v>-1.5E-3</v>
      </c>
      <c r="M14" s="15">
        <v>1.27884552964719E-2</v>
      </c>
      <c r="N14" s="5">
        <v>-5.9999999999999995E-4</v>
      </c>
      <c r="O14" s="6">
        <v>1.32198336437956E-2</v>
      </c>
      <c r="P14" s="14">
        <v>1.4000000000000002E-3</v>
      </c>
      <c r="Q14" s="15">
        <v>1.3659092781617E-2</v>
      </c>
      <c r="R14" s="5">
        <v>-4.0000000000000002E-4</v>
      </c>
      <c r="S14" s="6">
        <v>1.3858758498280398E-2</v>
      </c>
      <c r="T14" s="14">
        <v>2.0000000000000001E-4</v>
      </c>
      <c r="U14" s="15">
        <v>1.41353039788105E-2</v>
      </c>
      <c r="V14" s="5">
        <v>1.1000000000000001E-3</v>
      </c>
      <c r="W14" s="6">
        <v>1.40966546559886E-2</v>
      </c>
      <c r="X14" s="34">
        <v>1E-3</v>
      </c>
      <c r="Y14" s="35">
        <v>1.4400697485407701E-2</v>
      </c>
    </row>
    <row r="15" spans="1:25" ht="14.25" x14ac:dyDescent="0.2">
      <c r="A15" s="129" t="s">
        <v>11</v>
      </c>
      <c r="B15" s="5">
        <v>8.9999999999999998E-4</v>
      </c>
      <c r="C15" s="6">
        <v>7.1099999999999997E-2</v>
      </c>
      <c r="D15" s="14">
        <v>4.5000000000000005E-3</v>
      </c>
      <c r="E15" s="15">
        <v>6.9182876339537999E-2</v>
      </c>
      <c r="F15" s="5">
        <v>2.5000000000000001E-3</v>
      </c>
      <c r="G15" s="6">
        <v>8.7784685565449591E-2</v>
      </c>
      <c r="H15" s="14">
        <v>-2.2000000000000001E-3</v>
      </c>
      <c r="I15" s="15">
        <v>8.2634276105585103E-2</v>
      </c>
      <c r="J15" s="5">
        <v>2.5999999999999999E-3</v>
      </c>
      <c r="K15" s="6">
        <v>8.4674939429862608E-2</v>
      </c>
      <c r="L15" s="14">
        <v>-1.5E-3</v>
      </c>
      <c r="M15" s="15">
        <v>8.7953089199659398E-2</v>
      </c>
      <c r="N15" s="5">
        <v>-7.000000000000001E-4</v>
      </c>
      <c r="O15" s="6">
        <v>8.8157016547998707E-2</v>
      </c>
      <c r="P15" s="14">
        <v>1E-4</v>
      </c>
      <c r="Q15" s="15">
        <v>8.5455371573724404E-2</v>
      </c>
      <c r="R15" s="5">
        <v>2E-3</v>
      </c>
      <c r="S15" s="6">
        <v>8.9754258079270705E-2</v>
      </c>
      <c r="T15" s="14">
        <v>2.8000000000000004E-3</v>
      </c>
      <c r="U15" s="15">
        <v>9.2451213189889303E-2</v>
      </c>
      <c r="V15" s="5">
        <v>0</v>
      </c>
      <c r="W15" s="6">
        <v>8.9114379604185293E-2</v>
      </c>
      <c r="X15" s="34">
        <v>5.4000000000000003E-3</v>
      </c>
      <c r="Y15" s="35">
        <v>9.2997218376580301E-2</v>
      </c>
    </row>
    <row r="16" spans="1:25" ht="14.25" x14ac:dyDescent="0.2">
      <c r="A16" s="129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5.9999999999999995E-4</v>
      </c>
      <c r="W16" s="6">
        <v>2.5103998938498801E-5</v>
      </c>
      <c r="X16" s="34">
        <v>2.9999999999999997E-4</v>
      </c>
      <c r="Y16" s="35">
        <v>1.7684455017477298E-5</v>
      </c>
    </row>
    <row r="17" spans="1:25" ht="14.25" x14ac:dyDescent="0.2">
      <c r="A17" s="129" t="s">
        <v>13</v>
      </c>
      <c r="B17" s="5">
        <v>4.0000000000000002E-4</v>
      </c>
      <c r="C17" s="6">
        <v>8.2000000000000007E-3</v>
      </c>
      <c r="D17" s="14">
        <v>-2.3999999999999998E-3</v>
      </c>
      <c r="E17" s="15">
        <v>4.7308835293998304E-3</v>
      </c>
      <c r="F17" s="5">
        <v>-3.8E-3</v>
      </c>
      <c r="G17" s="6">
        <v>2.3910020560509899E-3</v>
      </c>
      <c r="H17" s="14">
        <v>1.5E-3</v>
      </c>
      <c r="I17" s="15">
        <v>8.076795233975859E-3</v>
      </c>
      <c r="J17" s="5">
        <v>3.5999999999999999E-3</v>
      </c>
      <c r="K17" s="6">
        <v>1.25502321350849E-2</v>
      </c>
      <c r="L17" s="14">
        <v>-1.1999999999999999E-3</v>
      </c>
      <c r="M17" s="15">
        <v>1.47259008575167E-2</v>
      </c>
      <c r="N17" s="5">
        <v>-1.1999999999999999E-3</v>
      </c>
      <c r="O17" s="6">
        <v>1.54946670335599E-2</v>
      </c>
      <c r="P17" s="14">
        <v>2.9999999999999997E-4</v>
      </c>
      <c r="Q17" s="15">
        <v>1.7706451111388598E-2</v>
      </c>
      <c r="R17" s="5">
        <v>-2.5000000000000001E-3</v>
      </c>
      <c r="S17" s="6">
        <v>1.3464904644359199E-2</v>
      </c>
      <c r="T17" s="14">
        <v>8.0000000000000004E-4</v>
      </c>
      <c r="U17" s="15">
        <v>1.2475881743943899E-2</v>
      </c>
      <c r="V17" s="5">
        <v>1.5E-3</v>
      </c>
      <c r="W17" s="6">
        <v>1.8884102621214399E-2</v>
      </c>
      <c r="X17" s="34">
        <v>2.3E-3</v>
      </c>
      <c r="Y17" s="35">
        <v>2.2297675618529297E-2</v>
      </c>
    </row>
    <row r="18" spans="1:25" ht="14.25" x14ac:dyDescent="0.2">
      <c r="A18" s="129" t="s">
        <v>14</v>
      </c>
      <c r="B18" s="5">
        <v>-1E-4</v>
      </c>
      <c r="C18" s="6">
        <v>1.4E-3</v>
      </c>
      <c r="D18" s="14">
        <v>5.1000000000000004E-3</v>
      </c>
      <c r="E18" s="15">
        <v>4.6748645651533E-3</v>
      </c>
      <c r="F18" s="5">
        <v>6.0000000000000001E-3</v>
      </c>
      <c r="G18" s="6">
        <v>1.9688712609201498E-4</v>
      </c>
      <c r="H18" s="14">
        <v>-1.1000000000000001E-3</v>
      </c>
      <c r="I18" s="15">
        <v>1.27917502888026E-4</v>
      </c>
      <c r="J18" s="5">
        <v>4.0000000000000002E-4</v>
      </c>
      <c r="K18" s="6">
        <v>1.0254709031460002E-3</v>
      </c>
      <c r="L18" s="14">
        <v>-1.2999999999999999E-3</v>
      </c>
      <c r="M18" s="15">
        <v>0</v>
      </c>
      <c r="N18" s="5">
        <v>-2E-3</v>
      </c>
      <c r="O18" s="6">
        <v>4.6563518748792899E-4</v>
      </c>
      <c r="P18" s="14">
        <v>-2.0000000000000001E-4</v>
      </c>
      <c r="Q18" s="15">
        <v>4.1951504069417798E-4</v>
      </c>
      <c r="R18" s="5">
        <v>0</v>
      </c>
      <c r="S18" s="6">
        <v>0</v>
      </c>
      <c r="T18" s="14">
        <v>0</v>
      </c>
      <c r="U18" s="15">
        <v>0</v>
      </c>
      <c r="V18" s="5">
        <v>2.0000000000000001E-4</v>
      </c>
      <c r="W18" s="6">
        <v>2.9012782323123102E-5</v>
      </c>
      <c r="X18" s="34">
        <v>2.0000000000000001E-4</v>
      </c>
      <c r="Y18" s="3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29" t="s">
        <v>16</v>
      </c>
      <c r="B20" s="5">
        <v>-2.0000000000000001E-4</v>
      </c>
      <c r="C20" s="6">
        <v>1.21E-2</v>
      </c>
      <c r="D20" s="14">
        <v>-5.0000000000000001E-4</v>
      </c>
      <c r="E20" s="15">
        <v>1.16368337548843E-2</v>
      </c>
      <c r="F20" s="5">
        <v>-1.00000000000001E-3</v>
      </c>
      <c r="G20" s="6">
        <v>1.1937455718606899E-2</v>
      </c>
      <c r="H20" s="14">
        <v>3.9999999999999899E-4</v>
      </c>
      <c r="I20" s="15">
        <v>1.2052784964885498E-2</v>
      </c>
      <c r="J20" s="5">
        <v>9.0000000000000095E-4</v>
      </c>
      <c r="K20" s="6">
        <v>1.22278665975657E-2</v>
      </c>
      <c r="L20" s="14">
        <v>-1.6000000000000001E-3</v>
      </c>
      <c r="M20" s="15">
        <v>1.2206376408438E-2</v>
      </c>
      <c r="N20" s="5">
        <v>-1.1000000000000001E-3</v>
      </c>
      <c r="O20" s="6">
        <v>1.19688280821363E-2</v>
      </c>
      <c r="P20" s="14">
        <v>4.9999999999999903E-4</v>
      </c>
      <c r="Q20" s="15">
        <v>1.2349063034106799E-2</v>
      </c>
      <c r="R20" s="5">
        <v>-2.9999999999999997E-4</v>
      </c>
      <c r="S20" s="6">
        <v>1.28428993003918E-2</v>
      </c>
      <c r="T20" s="14">
        <v>-1E-4</v>
      </c>
      <c r="U20" s="15">
        <v>1.3165260984915298E-2</v>
      </c>
      <c r="V20" s="5">
        <v>9.0000000000000301E-4</v>
      </c>
      <c r="W20" s="6">
        <v>1.28653750595606E-2</v>
      </c>
      <c r="X20" s="34">
        <v>2.9999999999999997E-4</v>
      </c>
      <c r="Y20" s="35">
        <v>1.2356718941049E-2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130" t="s">
        <v>21</v>
      </c>
      <c r="B25" s="24">
        <f>SUM(B6:B24)</f>
        <v>3.6000000000000008E-3</v>
      </c>
      <c r="C25" s="8">
        <f>SUM(C6:C24)</f>
        <v>1</v>
      </c>
      <c r="D25" s="16">
        <f>SUM(D6:D24)</f>
        <v>-1.09E-2</v>
      </c>
      <c r="E25" s="17">
        <f>SUM(E6:E24)</f>
        <v>1.0000000000000002</v>
      </c>
      <c r="F25" s="7">
        <f t="shared" ref="F25:M25" si="0">SUM(F6:F24)</f>
        <v>-7.3400000000000007E-2</v>
      </c>
      <c r="G25" s="8">
        <f t="shared" si="0"/>
        <v>0.99999999999999956</v>
      </c>
      <c r="H25" s="16">
        <f>SUM(H6:H24)</f>
        <v>4.0500000000000001E-2</v>
      </c>
      <c r="I25" s="17">
        <f>SUM(I6:I24)</f>
        <v>1.0000000000000002</v>
      </c>
      <c r="J25" s="7">
        <f>SUM(J6:J24)</f>
        <v>1.41E-2</v>
      </c>
      <c r="K25" s="7">
        <f>SUM(K6:K24)</f>
        <v>1.0000000000000004</v>
      </c>
      <c r="L25" s="16">
        <f t="shared" si="0"/>
        <v>-3.7000000000000002E-3</v>
      </c>
      <c r="M25" s="17">
        <f t="shared" si="0"/>
        <v>1.0000000000000002</v>
      </c>
      <c r="N25" s="7">
        <f t="shared" ref="N25:S25" si="1">SUM(N6:N24)</f>
        <v>1.61E-2</v>
      </c>
      <c r="O25" s="7">
        <f t="shared" si="1"/>
        <v>1.0000000000000009</v>
      </c>
      <c r="P25" s="16">
        <f>SUM(P6:P24)</f>
        <v>4.1700000000000001E-2</v>
      </c>
      <c r="Q25" s="16">
        <f>SUM(Q6:Q24)</f>
        <v>1.0000000000000011</v>
      </c>
      <c r="R25" s="7">
        <f t="shared" si="1"/>
        <v>-1.41E-2</v>
      </c>
      <c r="S25" s="7">
        <f t="shared" si="1"/>
        <v>1</v>
      </c>
      <c r="T25" s="16">
        <f t="shared" ref="T25:Y25" si="2">SUM(T6:T24)</f>
        <v>6.6000000000000008E-3</v>
      </c>
      <c r="U25" s="16">
        <f t="shared" si="2"/>
        <v>1</v>
      </c>
      <c r="V25" s="7">
        <f t="shared" si="2"/>
        <v>4.1500000000000002E-2</v>
      </c>
      <c r="W25" s="7">
        <f t="shared" si="2"/>
        <v>1.0000000000000002</v>
      </c>
      <c r="X25" s="42">
        <f>SUM(X6:X24)</f>
        <v>2.5600000000000001E-2</v>
      </c>
      <c r="Y25" s="42">
        <f t="shared" si="2"/>
        <v>1.0000000000000009</v>
      </c>
    </row>
    <row r="26" spans="1:25" ht="15.75" x14ac:dyDescent="0.25">
      <c r="A26" s="131" t="s">
        <v>28</v>
      </c>
      <c r="B26" s="82">
        <v>247.69756699317404</v>
      </c>
      <c r="C26" s="11"/>
      <c r="D26" s="18">
        <v>-750</v>
      </c>
      <c r="E26" s="11"/>
      <c r="F26" s="10">
        <v>-4989.7436227905473</v>
      </c>
      <c r="G26" s="11"/>
      <c r="H26" s="18">
        <v>2552</v>
      </c>
      <c r="I26" s="11"/>
      <c r="J26" s="10">
        <v>887</v>
      </c>
      <c r="K26" s="11"/>
      <c r="L26" s="18">
        <v>-236.29091991662199</v>
      </c>
      <c r="M26" s="11"/>
      <c r="N26" s="10">
        <v>1023.8341238122389</v>
      </c>
      <c r="O26" s="11"/>
      <c r="P26" s="18">
        <v>2678.9218757010167</v>
      </c>
      <c r="Q26" s="11"/>
      <c r="R26" s="10">
        <v>-941.37423357797081</v>
      </c>
      <c r="S26" s="11"/>
      <c r="T26" s="18">
        <v>434.14374036992257</v>
      </c>
      <c r="U26" s="11"/>
      <c r="V26" s="10">
        <v>2744.6946230621497</v>
      </c>
      <c r="W26" s="11"/>
      <c r="X26" s="43">
        <v>1755.3805187497942</v>
      </c>
      <c r="Y26" s="44"/>
    </row>
    <row r="27" spans="1:25" ht="14.25" x14ac:dyDescent="0.2">
      <c r="A27" s="128" t="s">
        <v>22</v>
      </c>
      <c r="B27" s="22">
        <v>3.0000000000000001E-3</v>
      </c>
      <c r="C27" s="23">
        <v>0.78640214694624011</v>
      </c>
      <c r="D27" s="29">
        <v>-1.2199999999999999E-2</v>
      </c>
      <c r="E27" s="30">
        <v>0.77449917132794899</v>
      </c>
      <c r="F27" s="22">
        <v>-6.0199999999999997E-2</v>
      </c>
      <c r="G27" s="23">
        <v>0.76675313505300591</v>
      </c>
      <c r="H27" s="29">
        <v>2.92E-2</v>
      </c>
      <c r="I27" s="30">
        <v>0.78686704882314307</v>
      </c>
      <c r="J27" s="22">
        <v>-7.000000000000001E-4</v>
      </c>
      <c r="K27" s="23">
        <v>0.78028364774408598</v>
      </c>
      <c r="L27" s="29">
        <v>-3.5999999999999999E-3</v>
      </c>
      <c r="M27" s="30">
        <v>0.75747696818586208</v>
      </c>
      <c r="N27" s="22">
        <v>1.5300000000000001E-2</v>
      </c>
      <c r="O27" s="23">
        <v>0.72519935117961498</v>
      </c>
      <c r="P27" s="29">
        <v>3.2300000000000002E-2</v>
      </c>
      <c r="Q27" s="30">
        <v>0.76519490833293802</v>
      </c>
      <c r="R27" s="22">
        <v>-1.5600000000000001E-2</v>
      </c>
      <c r="S27" s="23">
        <v>0.75803729683532795</v>
      </c>
      <c r="T27" s="29">
        <v>4.7999999999999996E-3</v>
      </c>
      <c r="U27" s="30">
        <v>0.74854771496356509</v>
      </c>
      <c r="V27" s="22">
        <v>2.7900000000000001E-2</v>
      </c>
      <c r="W27" s="23">
        <v>0.75338927898981001</v>
      </c>
      <c r="X27" s="45">
        <v>0.02</v>
      </c>
      <c r="Y27" s="46">
        <v>0.75542057151681907</v>
      </c>
    </row>
    <row r="28" spans="1:25" ht="14.25" x14ac:dyDescent="0.2">
      <c r="A28" s="129" t="s">
        <v>23</v>
      </c>
      <c r="B28" s="5">
        <v>5.9999999999999995E-4</v>
      </c>
      <c r="C28" s="6">
        <v>0.21359785305376</v>
      </c>
      <c r="D28" s="14">
        <v>1.2999999999999999E-3</v>
      </c>
      <c r="E28" s="15">
        <v>0.22550082867205098</v>
      </c>
      <c r="F28" s="5">
        <v>-1.32E-2</v>
      </c>
      <c r="G28" s="6">
        <v>0.23324686494699398</v>
      </c>
      <c r="H28" s="14">
        <v>1.1299999999999999E-2</v>
      </c>
      <c r="I28" s="15">
        <v>0.21313295117685702</v>
      </c>
      <c r="J28" s="5">
        <v>1.4800000000000001E-2</v>
      </c>
      <c r="K28" s="6">
        <v>0.21971635225591399</v>
      </c>
      <c r="L28" s="14">
        <v>-1.0000000000000101E-4</v>
      </c>
      <c r="M28" s="15">
        <v>0.24252303181413801</v>
      </c>
      <c r="N28" s="5">
        <v>8.0000000000000199E-4</v>
      </c>
      <c r="O28" s="6">
        <v>0.27480064882038502</v>
      </c>
      <c r="P28" s="14">
        <v>9.3999999999999986E-3</v>
      </c>
      <c r="Q28" s="15">
        <v>0.23480509166706198</v>
      </c>
      <c r="R28" s="5">
        <v>1.5E-3</v>
      </c>
      <c r="S28" s="6">
        <v>0.241962703164672</v>
      </c>
      <c r="T28" s="14">
        <v>1.8E-3</v>
      </c>
      <c r="U28" s="15">
        <v>0.25145228503643502</v>
      </c>
      <c r="V28" s="5">
        <v>1.3600000000000001E-2</v>
      </c>
      <c r="W28" s="6">
        <v>0.24661072101018999</v>
      </c>
      <c r="X28" s="34">
        <v>5.6000000000000008E-3</v>
      </c>
      <c r="Y28" s="35">
        <v>0.24457942848318101</v>
      </c>
    </row>
    <row r="29" spans="1:25" ht="15" x14ac:dyDescent="0.25">
      <c r="A29" s="130" t="s">
        <v>21</v>
      </c>
      <c r="B29" s="24">
        <f t="shared" ref="B29:H29" si="3">SUM(B27:B28)</f>
        <v>3.5999999999999999E-3</v>
      </c>
      <c r="C29" s="8">
        <f t="shared" si="3"/>
        <v>1</v>
      </c>
      <c r="D29" s="16">
        <f t="shared" si="3"/>
        <v>-1.09E-2</v>
      </c>
      <c r="E29" s="17">
        <f t="shared" si="3"/>
        <v>1</v>
      </c>
      <c r="F29" s="24">
        <f t="shared" si="3"/>
        <v>-7.3399999999999993E-2</v>
      </c>
      <c r="G29" s="8">
        <f t="shared" si="3"/>
        <v>0.99999999999999989</v>
      </c>
      <c r="H29" s="16">
        <f t="shared" si="3"/>
        <v>4.0500000000000001E-2</v>
      </c>
      <c r="I29" s="17">
        <v>1</v>
      </c>
      <c r="J29" s="24">
        <f t="shared" ref="J29:S29" si="4">SUM(J27:J28)</f>
        <v>1.4100000000000001E-2</v>
      </c>
      <c r="K29" s="24">
        <f t="shared" si="4"/>
        <v>1</v>
      </c>
      <c r="L29" s="16">
        <f t="shared" si="4"/>
        <v>-3.700000000000001E-3</v>
      </c>
      <c r="M29" s="16">
        <f t="shared" si="4"/>
        <v>1</v>
      </c>
      <c r="N29" s="24">
        <f t="shared" si="4"/>
        <v>1.6100000000000003E-2</v>
      </c>
      <c r="O29" s="24">
        <f t="shared" si="4"/>
        <v>1</v>
      </c>
      <c r="P29" s="16">
        <f>SUM(P27:P28)</f>
        <v>4.1700000000000001E-2</v>
      </c>
      <c r="Q29" s="16">
        <f t="shared" si="4"/>
        <v>1</v>
      </c>
      <c r="R29" s="24">
        <f t="shared" si="4"/>
        <v>-1.4100000000000001E-2</v>
      </c>
      <c r="S29" s="24">
        <f t="shared" si="4"/>
        <v>1</v>
      </c>
      <c r="T29" s="16">
        <f t="shared" ref="T29:Y29" si="5">SUM(T27:T28)</f>
        <v>6.6E-3</v>
      </c>
      <c r="U29" s="16">
        <f t="shared" si="5"/>
        <v>1</v>
      </c>
      <c r="V29" s="24">
        <f>SUM(V27:V28)</f>
        <v>4.1500000000000002E-2</v>
      </c>
      <c r="W29" s="24">
        <f>SUM(W27:W28)</f>
        <v>1</v>
      </c>
      <c r="X29" s="42">
        <f t="shared" si="5"/>
        <v>2.5600000000000001E-2</v>
      </c>
      <c r="Y29" s="42">
        <f t="shared" si="5"/>
        <v>1</v>
      </c>
    </row>
    <row r="30" spans="1:25" ht="14.25" x14ac:dyDescent="0.2">
      <c r="A30" s="128" t="s">
        <v>24</v>
      </c>
      <c r="B30" s="22">
        <v>1.7000000000000001E-3</v>
      </c>
      <c r="C30" s="23">
        <v>0.49255926849827297</v>
      </c>
      <c r="D30" s="29">
        <v>-1.4199999999999999E-2</v>
      </c>
      <c r="E30" s="30">
        <v>0.476339492191305</v>
      </c>
      <c r="F30" s="22">
        <v>-6.3500000000000001E-2</v>
      </c>
      <c r="G30" s="23">
        <v>0.45695639958850598</v>
      </c>
      <c r="H30" s="29">
        <v>3.0899999999999997E-2</v>
      </c>
      <c r="I30" s="30">
        <v>0.46657276491361199</v>
      </c>
      <c r="J30" s="22">
        <v>2.5000000000000001E-3</v>
      </c>
      <c r="K30" s="23">
        <v>0.46927210215882098</v>
      </c>
      <c r="L30" s="29">
        <v>-1.1699999999999999E-2</v>
      </c>
      <c r="M30" s="30">
        <v>0.42102491090836303</v>
      </c>
      <c r="N30" s="22">
        <v>1.1299999999999999E-2</v>
      </c>
      <c r="O30" s="23">
        <v>0.43117861958663101</v>
      </c>
      <c r="P30" s="29">
        <v>2.2700000000000001E-2</v>
      </c>
      <c r="Q30" s="30">
        <v>0.43335847291937202</v>
      </c>
      <c r="R30" s="22">
        <v>-4.8999999999999998E-3</v>
      </c>
      <c r="S30" s="23">
        <v>0.42827046617018</v>
      </c>
      <c r="T30" s="29">
        <v>3.0000000000000001E-3</v>
      </c>
      <c r="U30" s="30">
        <v>0.42706214798869901</v>
      </c>
      <c r="V30" s="22">
        <v>3.2799999999999996E-2</v>
      </c>
      <c r="W30" s="23">
        <v>0.44379209573489903</v>
      </c>
      <c r="X30" s="45">
        <v>1.3999999999999999E-2</v>
      </c>
      <c r="Y30" s="46">
        <v>0.45374165926834598</v>
      </c>
    </row>
    <row r="31" spans="1:25" ht="14.25" x14ac:dyDescent="0.2">
      <c r="A31" s="129" t="s">
        <v>25</v>
      </c>
      <c r="B31" s="5">
        <v>1.9E-3</v>
      </c>
      <c r="C31" s="6">
        <v>0.50744073150172708</v>
      </c>
      <c r="D31" s="14">
        <v>3.3E-3</v>
      </c>
      <c r="E31" s="15">
        <v>0.523660507808695</v>
      </c>
      <c r="F31" s="5">
        <v>-9.9000000000000095E-3</v>
      </c>
      <c r="G31" s="6">
        <v>0.54304360041149402</v>
      </c>
      <c r="H31" s="14">
        <v>9.5999999999999992E-3</v>
      </c>
      <c r="I31" s="15">
        <v>0.53342723508638801</v>
      </c>
      <c r="J31" s="5">
        <v>1.1599999999999999E-2</v>
      </c>
      <c r="K31" s="6">
        <v>0.53072789784117902</v>
      </c>
      <c r="L31" s="14">
        <v>8.0000000000000002E-3</v>
      </c>
      <c r="M31" s="15">
        <v>0.57897508909163697</v>
      </c>
      <c r="N31" s="5">
        <v>4.7999999999999996E-3</v>
      </c>
      <c r="O31" s="6">
        <v>0.56882138041336905</v>
      </c>
      <c r="P31" s="14">
        <v>1.9E-2</v>
      </c>
      <c r="Q31" s="15">
        <v>0.56664152708062798</v>
      </c>
      <c r="R31" s="5">
        <v>-9.1999999999999998E-3</v>
      </c>
      <c r="S31" s="6">
        <v>0.57172953382982006</v>
      </c>
      <c r="T31" s="14">
        <v>3.5999999999999999E-3</v>
      </c>
      <c r="U31" s="15">
        <v>0.57293785201130099</v>
      </c>
      <c r="V31" s="5">
        <v>8.7000000000000098E-3</v>
      </c>
      <c r="W31" s="6">
        <v>0.55620790426510103</v>
      </c>
      <c r="X31" s="34">
        <v>1.1599999999999999E-2</v>
      </c>
      <c r="Y31" s="35">
        <v>0.54625834073165402</v>
      </c>
    </row>
    <row r="32" spans="1:25" ht="15" x14ac:dyDescent="0.25">
      <c r="A32" s="132" t="s">
        <v>21</v>
      </c>
      <c r="B32" s="133">
        <f t="shared" ref="B32:S32" si="6">SUM(B30:B31)</f>
        <v>3.5999999999999999E-3</v>
      </c>
      <c r="C32" s="134">
        <f t="shared" si="6"/>
        <v>1</v>
      </c>
      <c r="D32" s="135">
        <f t="shared" si="6"/>
        <v>-1.09E-2</v>
      </c>
      <c r="E32" s="136">
        <f t="shared" si="6"/>
        <v>1</v>
      </c>
      <c r="F32" s="133">
        <f t="shared" si="6"/>
        <v>-7.3400000000000007E-2</v>
      </c>
      <c r="G32" s="134">
        <f t="shared" si="6"/>
        <v>1</v>
      </c>
      <c r="H32" s="135">
        <f t="shared" si="6"/>
        <v>4.0499999999999994E-2</v>
      </c>
      <c r="I32" s="136">
        <f t="shared" si="6"/>
        <v>1</v>
      </c>
      <c r="J32" s="133">
        <f t="shared" si="6"/>
        <v>1.41E-2</v>
      </c>
      <c r="K32" s="133">
        <f t="shared" si="6"/>
        <v>1</v>
      </c>
      <c r="L32" s="135">
        <f t="shared" si="6"/>
        <v>-3.6999999999999984E-3</v>
      </c>
      <c r="M32" s="135">
        <f t="shared" si="6"/>
        <v>1</v>
      </c>
      <c r="N32" s="134">
        <f t="shared" si="6"/>
        <v>1.61E-2</v>
      </c>
      <c r="O32" s="134">
        <f t="shared" si="6"/>
        <v>1</v>
      </c>
      <c r="P32" s="135">
        <f>SUM(P30:P31)</f>
        <v>4.1700000000000001E-2</v>
      </c>
      <c r="Q32" s="135">
        <f>SUM(Q30:Q31)</f>
        <v>1</v>
      </c>
      <c r="R32" s="134">
        <f t="shared" si="6"/>
        <v>-1.41E-2</v>
      </c>
      <c r="S32" s="134">
        <f t="shared" si="6"/>
        <v>1</v>
      </c>
      <c r="T32" s="135">
        <f t="shared" ref="T32:Y32" si="7">SUM(T30:T31)</f>
        <v>6.6E-3</v>
      </c>
      <c r="U32" s="135">
        <f t="shared" si="7"/>
        <v>1</v>
      </c>
      <c r="V32" s="134">
        <f>SUM(V30:V31)</f>
        <v>4.1500000000000009E-2</v>
      </c>
      <c r="W32" s="134">
        <f>SUM(W30:W31)</f>
        <v>1</v>
      </c>
      <c r="X32" s="137">
        <f t="shared" si="7"/>
        <v>2.5599999999999998E-2</v>
      </c>
      <c r="Y32" s="137">
        <f t="shared" si="7"/>
        <v>1</v>
      </c>
    </row>
    <row r="33" spans="1:9" ht="15" x14ac:dyDescent="0.25">
      <c r="A33" s="140" t="s">
        <v>71</v>
      </c>
      <c r="B33" s="147" t="s">
        <v>72</v>
      </c>
      <c r="C33" s="149" t="s">
        <v>73</v>
      </c>
      <c r="D33" s="120" t="s">
        <v>74</v>
      </c>
      <c r="E33" s="121" t="s">
        <v>75</v>
      </c>
      <c r="F33" s="118" t="s">
        <v>76</v>
      </c>
      <c r="G33" s="119" t="s">
        <v>77</v>
      </c>
      <c r="H33" s="120" t="s">
        <v>78</v>
      </c>
      <c r="I33" s="121" t="s">
        <v>79</v>
      </c>
    </row>
    <row r="34" spans="1:9" ht="15" x14ac:dyDescent="0.25">
      <c r="A34" s="142" t="s">
        <v>29</v>
      </c>
      <c r="B34" s="150" t="s">
        <v>64</v>
      </c>
      <c r="C34" s="151" t="s">
        <v>64</v>
      </c>
      <c r="D34" s="152" t="s">
        <v>65</v>
      </c>
      <c r="E34" s="153" t="s">
        <v>65</v>
      </c>
      <c r="F34" s="154" t="s">
        <v>66</v>
      </c>
      <c r="G34" s="155" t="s">
        <v>66</v>
      </c>
      <c r="H34" s="152" t="s">
        <v>67</v>
      </c>
      <c r="I34" s="153" t="s">
        <v>67</v>
      </c>
    </row>
    <row r="35" spans="1:9" ht="28.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5.0000000000000001E-4</v>
      </c>
      <c r="C36" s="6">
        <v>3.0499999999999999E-2</v>
      </c>
      <c r="D36" s="14">
        <v>-5.5000000000000005E-3</v>
      </c>
      <c r="E36" s="15">
        <v>2.0500000000000001E-2</v>
      </c>
      <c r="F36" s="5">
        <v>-6.0999999999999995E-3</v>
      </c>
      <c r="G36" s="6">
        <v>6.2300000000000001E-2</v>
      </c>
      <c r="H36" s="14">
        <v>-6.3E-3</v>
      </c>
      <c r="I36" s="15">
        <v>4.8000000000000001E-2</v>
      </c>
    </row>
    <row r="37" spans="1:9" ht="14.25" x14ac:dyDescent="0.2">
      <c r="A37" s="129" t="s">
        <v>3</v>
      </c>
      <c r="B37" s="5">
        <v>-1.38E-2</v>
      </c>
      <c r="C37" s="6">
        <v>0.39880000000000004</v>
      </c>
      <c r="D37" s="14">
        <v>1.5100000000000001E-2</v>
      </c>
      <c r="E37" s="15">
        <v>0.43290000000000001</v>
      </c>
      <c r="F37" s="5">
        <v>2.35E-2</v>
      </c>
      <c r="G37" s="6">
        <v>0.42009999999999997</v>
      </c>
      <c r="H37" s="14">
        <v>3.3799999999999997E-2</v>
      </c>
      <c r="I37" s="15">
        <v>0.38829999999999998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-5.4000000000000003E-3</v>
      </c>
      <c r="C40" s="6">
        <v>0.10439999999999999</v>
      </c>
      <c r="D40" s="14">
        <v>-4.5000000000000005E-3</v>
      </c>
      <c r="E40" s="15">
        <v>8.4600000000000009E-2</v>
      </c>
      <c r="F40" s="5">
        <v>-3.0999999999999999E-3</v>
      </c>
      <c r="G40" s="6">
        <v>6.0700000000000004E-2</v>
      </c>
      <c r="H40" s="14">
        <v>-1E-3</v>
      </c>
      <c r="I40" s="15">
        <v>5.7699999999999994E-2</v>
      </c>
    </row>
    <row r="41" spans="1:9" ht="14.25" x14ac:dyDescent="0.2">
      <c r="A41" s="129" t="s">
        <v>7</v>
      </c>
      <c r="B41" s="5">
        <v>-1.5E-3</v>
      </c>
      <c r="C41" s="6">
        <v>7.7000000000000002E-3</v>
      </c>
      <c r="D41" s="14">
        <v>-2.3999999999999998E-3</v>
      </c>
      <c r="E41" s="15">
        <v>4.7999999999999996E-3</v>
      </c>
      <c r="F41" s="5">
        <v>-3.3E-3</v>
      </c>
      <c r="G41" s="6">
        <v>4.8999999999999998E-3</v>
      </c>
      <c r="H41" s="14">
        <v>-1.9E-3</v>
      </c>
      <c r="I41" s="15">
        <v>4.5000000000000005E-3</v>
      </c>
    </row>
    <row r="42" spans="1:9" ht="14.25" x14ac:dyDescent="0.2">
      <c r="A42" s="129" t="s">
        <v>8</v>
      </c>
      <c r="B42" s="5">
        <v>-4.5199999999999997E-2</v>
      </c>
      <c r="C42" s="6">
        <v>0.25989999999999996</v>
      </c>
      <c r="D42" s="14">
        <v>-3.5299999999999998E-2</v>
      </c>
      <c r="E42" s="15">
        <v>0.22469999999999998</v>
      </c>
      <c r="F42" s="5">
        <v>-5.4000000000000003E-3</v>
      </c>
      <c r="G42" s="6">
        <v>0.21340000000000001</v>
      </c>
      <c r="H42" s="14">
        <v>2.63E-2</v>
      </c>
      <c r="I42" s="15">
        <v>0.23180000000000001</v>
      </c>
    </row>
    <row r="43" spans="1:9" ht="14.25" x14ac:dyDescent="0.2">
      <c r="A43" s="129" t="s">
        <v>60</v>
      </c>
      <c r="B43" s="5">
        <v>-2.4300000000000002E-2</v>
      </c>
      <c r="C43" s="6">
        <v>9.1600000000000001E-2</v>
      </c>
      <c r="D43" s="14">
        <v>-9.1000000000000004E-3</v>
      </c>
      <c r="E43" s="15">
        <v>0.1048</v>
      </c>
      <c r="F43" s="5">
        <v>-8.9999999999999998E-4</v>
      </c>
      <c r="G43" s="6">
        <v>0.10859999999999999</v>
      </c>
      <c r="H43" s="14">
        <v>1.32E-2</v>
      </c>
      <c r="I43" s="15">
        <v>0.12759999999999999</v>
      </c>
    </row>
    <row r="44" spans="1:9" ht="14.25" x14ac:dyDescent="0.2">
      <c r="A44" s="129" t="s">
        <v>10</v>
      </c>
      <c r="B44" s="5">
        <v>-1.8E-3</v>
      </c>
      <c r="C44" s="6">
        <v>5.5000000000000005E-3</v>
      </c>
      <c r="D44" s="14">
        <v>-2.3E-3</v>
      </c>
      <c r="E44" s="15">
        <v>1.2800000000000001E-2</v>
      </c>
      <c r="F44" s="5">
        <v>-2E-3</v>
      </c>
      <c r="G44" s="6">
        <v>1.3899999999999999E-2</v>
      </c>
      <c r="H44" s="14">
        <v>8.0000000000000004E-4</v>
      </c>
      <c r="I44" s="15">
        <v>1.44E-2</v>
      </c>
    </row>
    <row r="45" spans="1:9" ht="14.25" x14ac:dyDescent="0.2">
      <c r="A45" s="129" t="s">
        <v>11</v>
      </c>
      <c r="B45" s="5">
        <v>8.0000000000000002E-3</v>
      </c>
      <c r="C45" s="6">
        <v>8.7799999999999989E-2</v>
      </c>
      <c r="D45" s="14">
        <v>6.6E-3</v>
      </c>
      <c r="E45" s="15">
        <v>8.8000000000000009E-2</v>
      </c>
      <c r="F45" s="5">
        <v>8.0000000000000002E-3</v>
      </c>
      <c r="G45" s="6">
        <v>8.9800000000000005E-2</v>
      </c>
      <c r="H45" s="14">
        <v>1.67E-2</v>
      </c>
      <c r="I45" s="15">
        <v>9.3000000000000013E-2</v>
      </c>
    </row>
    <row r="46" spans="1:9" ht="14.25" x14ac:dyDescent="0.2">
      <c r="A46" s="129" t="s">
        <v>12</v>
      </c>
      <c r="B46" s="5">
        <v>0</v>
      </c>
      <c r="C46" s="6">
        <v>0</v>
      </c>
      <c r="D46" s="14">
        <v>0</v>
      </c>
      <c r="E46" s="15">
        <v>0</v>
      </c>
      <c r="F46" s="5">
        <v>0</v>
      </c>
      <c r="G46" s="6">
        <v>0</v>
      </c>
      <c r="H46" s="14">
        <v>-2.2000000000000001E-3</v>
      </c>
      <c r="I46" s="15">
        <v>0</v>
      </c>
    </row>
    <row r="47" spans="1:9" ht="14.25" x14ac:dyDescent="0.2">
      <c r="A47" s="129" t="s">
        <v>13</v>
      </c>
      <c r="B47" s="5">
        <v>-5.7999999999999996E-3</v>
      </c>
      <c r="C47" s="6">
        <v>2.3999999999999998E-3</v>
      </c>
      <c r="D47" s="14">
        <v>-2.0999999999999999E-3</v>
      </c>
      <c r="E47" s="15">
        <v>1.47E-2</v>
      </c>
      <c r="F47" s="5">
        <v>-5.0000000000000001E-3</v>
      </c>
      <c r="G47" s="6">
        <v>1.3500000000000002E-2</v>
      </c>
      <c r="H47" s="14">
        <v>1E-4</v>
      </c>
      <c r="I47" s="15">
        <v>2.23E-2</v>
      </c>
    </row>
    <row r="48" spans="1:9" ht="14.25" x14ac:dyDescent="0.2">
      <c r="A48" s="129" t="s">
        <v>14</v>
      </c>
      <c r="B48" s="5">
        <v>1.1000000000000001E-2</v>
      </c>
      <c r="C48" s="6">
        <v>2.0000000000000001E-4</v>
      </c>
      <c r="D48" s="14">
        <v>8.6999999999999994E-3</v>
      </c>
      <c r="E48" s="15">
        <v>0</v>
      </c>
      <c r="F48" s="5">
        <v>6.4000000000000003E-3</v>
      </c>
      <c r="G48" s="6">
        <v>0</v>
      </c>
      <c r="H48" s="14">
        <v>7.0999999999999995E-3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-1.9E-3</v>
      </c>
      <c r="C50" s="6">
        <v>1.1200000000000002E-2</v>
      </c>
      <c r="D50" s="14">
        <v>-2.2000000000000001E-3</v>
      </c>
      <c r="E50" s="15">
        <v>1.2199999999999999E-2</v>
      </c>
      <c r="F50" s="5">
        <v>-3.0000000000000001E-3</v>
      </c>
      <c r="G50" s="6">
        <v>1.2800000000000001E-2</v>
      </c>
      <c r="H50" s="14">
        <v>-1.6000000000000001E-3</v>
      </c>
      <c r="I50" s="15">
        <v>1.24E-2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 t="shared" ref="B55:I55" si="8">SUM(B36:B54)</f>
        <v>-8.0199999999999994E-2</v>
      </c>
      <c r="C55" s="8">
        <f t="shared" si="8"/>
        <v>1</v>
      </c>
      <c r="D55" s="16">
        <f t="shared" si="8"/>
        <v>-3.2999999999999995E-2</v>
      </c>
      <c r="E55" s="16">
        <f t="shared" si="8"/>
        <v>1.0000000000000002</v>
      </c>
      <c r="F55" s="24">
        <f t="shared" si="8"/>
        <v>9.1000000000000004E-3</v>
      </c>
      <c r="G55" s="8">
        <f t="shared" si="8"/>
        <v>1</v>
      </c>
      <c r="H55" s="16">
        <f t="shared" si="8"/>
        <v>8.5000000000000006E-2</v>
      </c>
      <c r="I55" s="16">
        <f t="shared" si="8"/>
        <v>0.99999999999999978</v>
      </c>
    </row>
    <row r="56" spans="1:9" ht="15" x14ac:dyDescent="0.25">
      <c r="A56" s="131" t="s">
        <v>28</v>
      </c>
      <c r="B56" s="10">
        <v>-5492.1989612292864</v>
      </c>
      <c r="C56" s="11"/>
      <c r="D56" s="18">
        <v>-2290</v>
      </c>
      <c r="E56" s="11"/>
      <c r="F56" s="10">
        <v>471.78771875699806</v>
      </c>
      <c r="G56" s="11"/>
      <c r="H56" s="18">
        <v>5406.0066009388647</v>
      </c>
      <c r="I56" s="11"/>
    </row>
    <row r="57" spans="1:9" ht="14.25" x14ac:dyDescent="0.2">
      <c r="A57" s="128" t="s">
        <v>22</v>
      </c>
      <c r="B57" s="22">
        <v>-6.8699999999999997E-2</v>
      </c>
      <c r="C57" s="23">
        <v>0.76680000000000004</v>
      </c>
      <c r="D57" s="29">
        <v>-4.6799999999999994E-2</v>
      </c>
      <c r="E57" s="30">
        <v>0.75749999999999995</v>
      </c>
      <c r="F57" s="22">
        <v>-1.72E-2</v>
      </c>
      <c r="G57" s="23">
        <v>0.75800000000000001</v>
      </c>
      <c r="H57" s="29">
        <v>3.6499999999999998E-2</v>
      </c>
      <c r="I57" s="30">
        <v>0.75540000000000007</v>
      </c>
    </row>
    <row r="58" spans="1:9" ht="14.25" x14ac:dyDescent="0.2">
      <c r="A58" s="129" t="s">
        <v>23</v>
      </c>
      <c r="B58" s="22">
        <v>-1.15E-2</v>
      </c>
      <c r="C58" s="6">
        <v>0.23319999999999999</v>
      </c>
      <c r="D58" s="14">
        <v>1.38E-2</v>
      </c>
      <c r="E58" s="15">
        <v>0.24249999999999999</v>
      </c>
      <c r="F58" s="5">
        <v>2.63E-2</v>
      </c>
      <c r="G58" s="6">
        <v>0.24199999999999999</v>
      </c>
      <c r="H58" s="14">
        <v>4.8499999999999995E-2</v>
      </c>
      <c r="I58" s="15">
        <v>0.24460000000000001</v>
      </c>
    </row>
    <row r="59" spans="1:9" ht="15" x14ac:dyDescent="0.25">
      <c r="A59" s="130" t="s">
        <v>21</v>
      </c>
      <c r="B59" s="24">
        <f t="shared" ref="B59:G59" si="9">SUM(B57:B58)</f>
        <v>-8.0199999999999994E-2</v>
      </c>
      <c r="C59" s="8">
        <f>SUM(C57:C58)</f>
        <v>1</v>
      </c>
      <c r="D59" s="16">
        <f t="shared" si="9"/>
        <v>-3.2999999999999995E-2</v>
      </c>
      <c r="E59" s="17">
        <f t="shared" si="9"/>
        <v>1</v>
      </c>
      <c r="F59" s="24">
        <f t="shared" si="9"/>
        <v>9.1000000000000004E-3</v>
      </c>
      <c r="G59" s="8">
        <f t="shared" si="9"/>
        <v>1</v>
      </c>
      <c r="H59" s="16">
        <f>SUM(H57:H58)</f>
        <v>8.4999999999999992E-2</v>
      </c>
      <c r="I59" s="16">
        <f>SUM(I57:I58)</f>
        <v>1</v>
      </c>
    </row>
    <row r="60" spans="1:9" ht="14.25" x14ac:dyDescent="0.2">
      <c r="A60" s="128" t="s">
        <v>24</v>
      </c>
      <c r="B60" s="22">
        <v>-6.1399999999999996E-2</v>
      </c>
      <c r="C60" s="23">
        <v>0.45770000000000005</v>
      </c>
      <c r="D60" s="29">
        <v>-4.2300000000000004E-2</v>
      </c>
      <c r="E60" s="30">
        <v>0.42100000000000004</v>
      </c>
      <c r="F60" s="22">
        <v>-1.4800000000000001E-2</v>
      </c>
      <c r="G60" s="23">
        <v>0.42829999999999996</v>
      </c>
      <c r="H60" s="29">
        <v>3.6000000000000004E-2</v>
      </c>
      <c r="I60" s="30">
        <v>0.45369999999999999</v>
      </c>
    </row>
    <row r="61" spans="1:9" ht="14.25" x14ac:dyDescent="0.2">
      <c r="A61" s="129" t="s">
        <v>25</v>
      </c>
      <c r="B61" s="22">
        <v>-1.8799999999999997E-2</v>
      </c>
      <c r="C61" s="6">
        <v>0.5423</v>
      </c>
      <c r="D61" s="14">
        <v>9.300000000000001E-3</v>
      </c>
      <c r="E61" s="15">
        <v>0.57899999999999996</v>
      </c>
      <c r="F61" s="22">
        <v>2.3900000000000001E-2</v>
      </c>
      <c r="G61" s="6">
        <v>0.57169999999999999</v>
      </c>
      <c r="H61" s="14">
        <v>4.9000000000000002E-2</v>
      </c>
      <c r="I61" s="15">
        <v>0.54630000000000001</v>
      </c>
    </row>
    <row r="62" spans="1:9" ht="15" x14ac:dyDescent="0.25">
      <c r="A62" s="132" t="s">
        <v>21</v>
      </c>
      <c r="B62" s="133">
        <f t="shared" ref="B62:G62" si="10">SUM(B60:B61)</f>
        <v>-8.0199999999999994E-2</v>
      </c>
      <c r="C62" s="134">
        <f>SUM(C60:C61)</f>
        <v>1</v>
      </c>
      <c r="D62" s="135">
        <f t="shared" si="10"/>
        <v>-3.3000000000000002E-2</v>
      </c>
      <c r="E62" s="136">
        <f t="shared" si="10"/>
        <v>1</v>
      </c>
      <c r="F62" s="133">
        <f t="shared" si="10"/>
        <v>9.1000000000000004E-3</v>
      </c>
      <c r="G62" s="134">
        <f t="shared" si="10"/>
        <v>1</v>
      </c>
      <c r="H62" s="135">
        <f>SUM(H60:H61)</f>
        <v>8.5000000000000006E-2</v>
      </c>
      <c r="I62" s="135">
        <f>SUM(I60:I61)</f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3" tint="0.79998168889431442"/>
    <pageSetUpPr fitToPage="1"/>
  </sheetPr>
  <dimension ref="A1:Y70"/>
  <sheetViews>
    <sheetView rightToLeft="1" zoomScaleNormal="100" workbookViewId="0">
      <selection activeCell="A5" sqref="A5"/>
    </sheetView>
  </sheetViews>
  <sheetFormatPr defaultColWidth="0" defaultRowHeight="12.75" zeroHeight="1" x14ac:dyDescent="0.2"/>
  <cols>
    <col min="1" max="1" width="43.85546875" customWidth="1"/>
    <col min="2" max="2" width="18.140625" customWidth="1"/>
    <col min="3" max="3" width="18.28515625" customWidth="1"/>
    <col min="4" max="4" width="17.5703125" customWidth="1"/>
    <col min="5" max="5" width="17.42578125" customWidth="1"/>
    <col min="6" max="6" width="22.85546875" customWidth="1"/>
    <col min="7" max="7" width="22" customWidth="1"/>
    <col min="8" max="8" width="18.7109375" customWidth="1"/>
    <col min="9" max="9" width="20.85546875" customWidth="1"/>
    <col min="10" max="11" width="10.85546875" customWidth="1"/>
    <col min="12" max="12" width="11.28515625" bestFit="1" customWidth="1"/>
    <col min="13" max="23" width="10.85546875" customWidth="1"/>
    <col min="24" max="24" width="11" customWidth="1"/>
    <col min="25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46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-2.9999999999999997E-4</v>
      </c>
      <c r="C6" s="6">
        <v>0.11779999999999999</v>
      </c>
      <c r="D6" s="14">
        <v>-1.1999999999999999E-3</v>
      </c>
      <c r="E6" s="15">
        <v>0.1318</v>
      </c>
      <c r="F6" s="5">
        <v>-9.4999999999999998E-3</v>
      </c>
      <c r="G6" s="6">
        <v>9.0299999999999991E-2</v>
      </c>
      <c r="H6" s="14">
        <v>4.3E-3</v>
      </c>
      <c r="I6" s="15">
        <v>0.16189999999999999</v>
      </c>
      <c r="J6" s="5">
        <v>1.9E-3</v>
      </c>
      <c r="K6" s="6">
        <v>0.12670000000000001</v>
      </c>
      <c r="L6" s="14">
        <v>-2E-3</v>
      </c>
      <c r="M6" s="15">
        <v>9.4600000000000004E-2</v>
      </c>
      <c r="N6" s="5">
        <v>2E-3</v>
      </c>
      <c r="O6" s="6">
        <v>5.1700000000000003E-2</v>
      </c>
      <c r="P6" s="14">
        <v>-3.0999999999999999E-3</v>
      </c>
      <c r="Q6" s="15">
        <v>4.2200000000000001E-2</v>
      </c>
      <c r="R6" s="5">
        <v>8.0000000000000004E-4</v>
      </c>
      <c r="S6" s="6">
        <v>6.5099999999999991E-2</v>
      </c>
      <c r="T6" s="14">
        <v>-1E-4</v>
      </c>
      <c r="U6" s="15">
        <v>0.11269999999999999</v>
      </c>
      <c r="V6" s="5">
        <v>3.5999999999999999E-3</v>
      </c>
      <c r="W6" s="6">
        <v>0.12759999999999999</v>
      </c>
      <c r="X6" s="34">
        <v>1.4000000000000002E-3</v>
      </c>
      <c r="Y6" s="35">
        <v>0.10639999999999999</v>
      </c>
    </row>
    <row r="7" spans="1:25" ht="14.25" x14ac:dyDescent="0.2">
      <c r="A7" s="129" t="s">
        <v>3</v>
      </c>
      <c r="B7" s="5">
        <v>5.0000000000000001E-4</v>
      </c>
      <c r="C7" s="6">
        <v>0.21690000000000001</v>
      </c>
      <c r="D7" s="14">
        <v>-2.3E-3</v>
      </c>
      <c r="E7" s="15">
        <v>0.30280000000000001</v>
      </c>
      <c r="F7" s="5">
        <v>-6.0000000000000001E-3</v>
      </c>
      <c r="G7" s="6">
        <v>0.21870000000000001</v>
      </c>
      <c r="H7" s="14">
        <v>5.0000000000000001E-3</v>
      </c>
      <c r="I7" s="15">
        <v>0.20569999999999999</v>
      </c>
      <c r="J7" s="5">
        <v>2.0999999999999999E-3</v>
      </c>
      <c r="K7" s="6">
        <v>0.24079999999999999</v>
      </c>
      <c r="L7" s="14">
        <v>8.9999999999999998E-4</v>
      </c>
      <c r="M7" s="15">
        <v>0.2384</v>
      </c>
      <c r="N7" s="5">
        <v>1.8E-3</v>
      </c>
      <c r="O7" s="6">
        <v>0.1759</v>
      </c>
      <c r="P7" s="14">
        <v>2E-3</v>
      </c>
      <c r="Q7" s="15">
        <v>0.14400000000000002</v>
      </c>
      <c r="R7" s="5">
        <v>-1.1000000000000001E-3</v>
      </c>
      <c r="S7" s="6">
        <v>8.8399999999999992E-2</v>
      </c>
      <c r="T7" s="14">
        <v>-7.000000000000001E-4</v>
      </c>
      <c r="U7" s="15">
        <v>8.77E-2</v>
      </c>
      <c r="V7" s="5">
        <v>4.3E-3</v>
      </c>
      <c r="W7" s="6">
        <v>0.14449999999999999</v>
      </c>
      <c r="X7" s="34">
        <v>1.4000000000000002E-3</v>
      </c>
      <c r="Y7" s="35">
        <v>0.1356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5.0000000000000001E-4</v>
      </c>
      <c r="C10" s="6">
        <v>2E-3</v>
      </c>
      <c r="D10" s="14">
        <v>-2.3E-3</v>
      </c>
      <c r="E10" s="15">
        <v>2.3E-3</v>
      </c>
      <c r="F10" s="5">
        <v>-5.7999999999999996E-3</v>
      </c>
      <c r="G10" s="6">
        <v>2.5999999999999999E-3</v>
      </c>
      <c r="H10" s="14">
        <v>4.7999999999999996E-3</v>
      </c>
      <c r="I10" s="15">
        <v>2.5000000000000001E-3</v>
      </c>
      <c r="J10" s="5">
        <v>1.9E-3</v>
      </c>
      <c r="K10" s="6">
        <v>2.2000000000000001E-3</v>
      </c>
      <c r="L10" s="14">
        <v>8.0000000000000004E-4</v>
      </c>
      <c r="M10" s="15">
        <v>2.0999999999999999E-3</v>
      </c>
      <c r="N10" s="5">
        <v>2.2000000000000001E-3</v>
      </c>
      <c r="O10" s="6">
        <v>2.0999999999999999E-3</v>
      </c>
      <c r="P10" s="14">
        <v>-2.2000000000000001E-3</v>
      </c>
      <c r="Q10" s="15">
        <v>0</v>
      </c>
      <c r="R10" s="5">
        <v>0</v>
      </c>
      <c r="S10" s="6">
        <v>0</v>
      </c>
      <c r="T10" s="14">
        <v>0</v>
      </c>
      <c r="U10" s="15">
        <v>0</v>
      </c>
      <c r="V10" s="5">
        <v>4.6999999999999993E-3</v>
      </c>
      <c r="W10" s="6">
        <v>2.3999999999999998E-3</v>
      </c>
      <c r="X10" s="34">
        <v>1.8E-3</v>
      </c>
      <c r="Y10" s="35">
        <v>2.7000000000000001E-3</v>
      </c>
    </row>
    <row r="11" spans="1:25" ht="14.25" x14ac:dyDescent="0.2">
      <c r="A11" s="129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4">
        <v>0</v>
      </c>
      <c r="Y11" s="35">
        <v>0</v>
      </c>
    </row>
    <row r="12" spans="1:25" ht="14.25" x14ac:dyDescent="0.2">
      <c r="A12" s="129" t="s">
        <v>8</v>
      </c>
      <c r="B12" s="5">
        <v>1.1000000000000001E-3</v>
      </c>
      <c r="C12" s="6">
        <v>0.49299999999999999</v>
      </c>
      <c r="D12" s="14">
        <v>-3.5900000000000001E-2</v>
      </c>
      <c r="E12" s="15">
        <v>0.47009999999999996</v>
      </c>
      <c r="F12" s="5">
        <v>-9.5799999999999996E-2</v>
      </c>
      <c r="G12" s="6">
        <v>0.37880000000000003</v>
      </c>
      <c r="H12" s="14">
        <v>2.2799999999999997E-2</v>
      </c>
      <c r="I12" s="15">
        <v>0.37810000000000005</v>
      </c>
      <c r="J12" s="5">
        <v>5.1000000000000004E-3</v>
      </c>
      <c r="K12" s="6">
        <v>0.3876</v>
      </c>
      <c r="L12" s="14">
        <v>2.0000000000000001E-4</v>
      </c>
      <c r="M12" s="15">
        <v>0.4</v>
      </c>
      <c r="N12" s="5">
        <v>2.9100000000000001E-2</v>
      </c>
      <c r="O12" s="6">
        <v>0.45</v>
      </c>
      <c r="P12" s="14">
        <v>-7.9100000000000004E-2</v>
      </c>
      <c r="Q12" s="15">
        <v>0.48549999999999999</v>
      </c>
      <c r="R12" s="5">
        <v>-1.34E-2</v>
      </c>
      <c r="S12" s="6">
        <v>0.50280000000000002</v>
      </c>
      <c r="T12" s="14">
        <v>-8.9999999999999998E-4</v>
      </c>
      <c r="U12" s="15">
        <v>0.49609999999999999</v>
      </c>
      <c r="V12" s="5">
        <v>3.9100000000000003E-2</v>
      </c>
      <c r="W12" s="6">
        <v>0.439</v>
      </c>
      <c r="X12" s="34">
        <v>1.4499999999999999E-2</v>
      </c>
      <c r="Y12" s="35">
        <v>0.44770000000000004</v>
      </c>
    </row>
    <row r="13" spans="1:25" ht="14.25" x14ac:dyDescent="0.2">
      <c r="A13" s="129" t="s">
        <v>60</v>
      </c>
      <c r="B13" s="5">
        <v>-4.5000000000000005E-3</v>
      </c>
      <c r="C13" s="6">
        <v>9.3699999999999992E-2</v>
      </c>
      <c r="D13" s="14">
        <v>-1.4000000000000002E-3</v>
      </c>
      <c r="E13" s="15">
        <v>2.58E-2</v>
      </c>
      <c r="F13" s="5">
        <v>1.9E-3</v>
      </c>
      <c r="G13" s="6">
        <v>0.1769</v>
      </c>
      <c r="H13" s="14">
        <v>2.2499999999999999E-2</v>
      </c>
      <c r="I13" s="15">
        <v>0.1552</v>
      </c>
      <c r="J13" s="5">
        <v>6.8000000000000005E-3</v>
      </c>
      <c r="K13" s="6">
        <v>0.15509999999999999</v>
      </c>
      <c r="L13" s="14">
        <v>6.1999999999999998E-3</v>
      </c>
      <c r="M13" s="15">
        <v>0.16399999999999998</v>
      </c>
      <c r="N13" s="5">
        <v>1.2800000000000001E-2</v>
      </c>
      <c r="O13" s="6">
        <v>0.20319999999999999</v>
      </c>
      <c r="P13" s="14">
        <v>5.4800000000000001E-2</v>
      </c>
      <c r="Q13" s="15">
        <v>0.20499999999999999</v>
      </c>
      <c r="R13" s="5">
        <v>-4.7999999999999996E-3</v>
      </c>
      <c r="S13" s="6">
        <v>0.23480000000000001</v>
      </c>
      <c r="T13" s="14">
        <v>-1.8E-3</v>
      </c>
      <c r="U13" s="15">
        <v>0.17949999999999999</v>
      </c>
      <c r="V13" s="5">
        <v>1.41E-2</v>
      </c>
      <c r="W13" s="6">
        <v>0.1583</v>
      </c>
      <c r="X13" s="34">
        <v>8.3000000000000001E-3</v>
      </c>
      <c r="Y13" s="35">
        <v>0.182</v>
      </c>
    </row>
    <row r="14" spans="1:25" ht="14.25" x14ac:dyDescent="0.2">
      <c r="A14" s="129" t="s">
        <v>10</v>
      </c>
      <c r="B14" s="5">
        <v>1E-3</v>
      </c>
      <c r="C14" s="6">
        <v>4.82E-2</v>
      </c>
      <c r="D14" s="14">
        <v>-3.8E-3</v>
      </c>
      <c r="E14" s="15">
        <v>5.5199999999999999E-2</v>
      </c>
      <c r="F14" s="5">
        <v>-1.6399999999999998E-2</v>
      </c>
      <c r="G14" s="6">
        <v>6.3600000000000004E-2</v>
      </c>
      <c r="H14" s="14">
        <v>9.8999999999999991E-3</v>
      </c>
      <c r="I14" s="15">
        <v>5.6500000000000002E-2</v>
      </c>
      <c r="J14" s="5">
        <v>3.4000000000000002E-3</v>
      </c>
      <c r="K14" s="6">
        <v>5.4000000000000006E-2</v>
      </c>
      <c r="L14" s="14">
        <v>4.7999999999999996E-3</v>
      </c>
      <c r="M14" s="15">
        <v>7.6100000000000001E-2</v>
      </c>
      <c r="N14" s="5">
        <v>7.3000000000000001E-3</v>
      </c>
      <c r="O14" s="6">
        <v>7.7499999999999999E-2</v>
      </c>
      <c r="P14" s="14">
        <v>7.6E-3</v>
      </c>
      <c r="Q14" s="15">
        <v>8.1799999999999998E-2</v>
      </c>
      <c r="R14" s="5">
        <v>-3.3E-3</v>
      </c>
      <c r="S14" s="6">
        <v>8.6400000000000005E-2</v>
      </c>
      <c r="T14" s="14">
        <v>1E-4</v>
      </c>
      <c r="U14" s="15">
        <v>9.9700000000000011E-2</v>
      </c>
      <c r="V14" s="5">
        <v>9.8999999999999991E-3</v>
      </c>
      <c r="W14" s="6">
        <v>9.3900000000000011E-2</v>
      </c>
      <c r="X14" s="34">
        <v>3.7000000000000002E-3</v>
      </c>
      <c r="Y14" s="35">
        <v>9.2300000000000007E-2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29" t="s">
        <v>12</v>
      </c>
      <c r="B16" s="5">
        <v>0</v>
      </c>
      <c r="C16" s="6">
        <v>0</v>
      </c>
      <c r="D16" s="14">
        <v>-2.3E-3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2.9999999999999997E-4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8.0000000000000004E-4</v>
      </c>
      <c r="Y16" s="35">
        <v>-8.0000000000000004E-4</v>
      </c>
    </row>
    <row r="17" spans="1:25" ht="14.25" x14ac:dyDescent="0.2">
      <c r="A17" s="129" t="s">
        <v>13</v>
      </c>
      <c r="B17" s="5">
        <v>6.5000000000000006E-3</v>
      </c>
      <c r="C17" s="6">
        <v>2.8399999999999998E-2</v>
      </c>
      <c r="D17" s="14">
        <v>-9.8999999999999991E-3</v>
      </c>
      <c r="E17" s="15">
        <v>1.2E-2</v>
      </c>
      <c r="F17" s="5">
        <v>-2.3099999999999999E-2</v>
      </c>
      <c r="G17" s="6">
        <v>6.7599999999999993E-2</v>
      </c>
      <c r="H17" s="14">
        <v>-4.0000000000000002E-4</v>
      </c>
      <c r="I17" s="15">
        <v>4.0099999999999997E-2</v>
      </c>
      <c r="J17" s="5">
        <v>1.4000000000000002E-3</v>
      </c>
      <c r="K17" s="6">
        <v>3.3599999999999998E-2</v>
      </c>
      <c r="L17" s="14">
        <v>-4.0000000000000002E-4</v>
      </c>
      <c r="M17" s="15">
        <v>2.4799999999999999E-2</v>
      </c>
      <c r="N17" s="5">
        <v>5.6000000000000008E-3</v>
      </c>
      <c r="O17" s="6">
        <v>3.9599999999999996E-2</v>
      </c>
      <c r="P17" s="14">
        <v>-2.6699999999999998E-2</v>
      </c>
      <c r="Q17" s="15">
        <v>4.1500000000000002E-2</v>
      </c>
      <c r="R17" s="5">
        <v>-7.6E-3</v>
      </c>
      <c r="S17" s="6">
        <v>2.2499999999999999E-2</v>
      </c>
      <c r="T17" s="14">
        <v>1E-3</v>
      </c>
      <c r="U17" s="15">
        <v>2.4300000000000002E-2</v>
      </c>
      <c r="V17" s="5">
        <v>8.0000000000000002E-3</v>
      </c>
      <c r="W17" s="6">
        <v>3.4300000000000004E-2</v>
      </c>
      <c r="X17" s="34">
        <v>3.7000000000000002E-3</v>
      </c>
      <c r="Y17" s="35">
        <v>3.4099999999999998E-2</v>
      </c>
    </row>
    <row r="18" spans="1:25" ht="14.25" x14ac:dyDescent="0.2">
      <c r="A18" s="129" t="s">
        <v>14</v>
      </c>
      <c r="B18" s="5">
        <v>4.0000000000000002E-4</v>
      </c>
      <c r="C18" s="6">
        <v>0</v>
      </c>
      <c r="D18" s="14">
        <v>-2.3E-3</v>
      </c>
      <c r="E18" s="15">
        <v>0</v>
      </c>
      <c r="F18" s="5">
        <v>-8.8000000000000005E-3</v>
      </c>
      <c r="G18" s="6">
        <v>1.5E-3</v>
      </c>
      <c r="H18" s="14">
        <v>4.8999999999999998E-3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-2.3E-3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29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4">
        <v>0</v>
      </c>
      <c r="Y20" s="35">
        <v>0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130" t="s">
        <v>21</v>
      </c>
      <c r="B25" s="7">
        <f t="shared" ref="B25:I25" si="0">SUM(B6:B24)</f>
        <v>5.2000000000000006E-3</v>
      </c>
      <c r="C25" s="8">
        <f t="shared" si="0"/>
        <v>1</v>
      </c>
      <c r="D25" s="16">
        <f t="shared" si="0"/>
        <v>-6.1399999999999996E-2</v>
      </c>
      <c r="E25" s="17">
        <f t="shared" si="0"/>
        <v>1</v>
      </c>
      <c r="F25" s="7">
        <f t="shared" si="0"/>
        <v>-0.16350000000000001</v>
      </c>
      <c r="G25" s="8">
        <f t="shared" si="0"/>
        <v>0.99999999999999989</v>
      </c>
      <c r="H25" s="16">
        <f t="shared" si="0"/>
        <v>7.3800000000000004E-2</v>
      </c>
      <c r="I25" s="17">
        <f t="shared" si="0"/>
        <v>1</v>
      </c>
      <c r="J25" s="7">
        <f t="shared" ref="J25:Q25" si="1">SUM(J6:J24)</f>
        <v>2.2600000000000002E-2</v>
      </c>
      <c r="K25" s="7">
        <f t="shared" si="1"/>
        <v>1</v>
      </c>
      <c r="L25" s="16">
        <f t="shared" si="1"/>
        <v>1.0500000000000001E-2</v>
      </c>
      <c r="M25" s="17">
        <f t="shared" si="1"/>
        <v>1</v>
      </c>
      <c r="N25" s="7">
        <f t="shared" si="1"/>
        <v>6.08E-2</v>
      </c>
      <c r="O25" s="7">
        <f t="shared" si="1"/>
        <v>1</v>
      </c>
      <c r="P25" s="16">
        <f t="shared" si="1"/>
        <v>-4.8699999999999993E-2</v>
      </c>
      <c r="Q25" s="16">
        <f t="shared" si="1"/>
        <v>0.99999999999999989</v>
      </c>
      <c r="R25" s="7">
        <f t="shared" ref="R25:W25" si="2">SUM(R6:R24)</f>
        <v>-2.9399999999999999E-2</v>
      </c>
      <c r="S25" s="7">
        <f t="shared" si="2"/>
        <v>1</v>
      </c>
      <c r="T25" s="16">
        <f>SUM(T6:T24)</f>
        <v>-2.4000000000000002E-3</v>
      </c>
      <c r="U25" s="16">
        <f>SUM(U6:U24)</f>
        <v>1</v>
      </c>
      <c r="V25" s="7">
        <f t="shared" si="2"/>
        <v>8.3699999999999997E-2</v>
      </c>
      <c r="W25" s="7">
        <f t="shared" si="2"/>
        <v>1</v>
      </c>
      <c r="X25" s="42">
        <f>SUM(X6:X24)</f>
        <v>3.5600000000000007E-2</v>
      </c>
      <c r="Y25" s="42">
        <f>SUM(Y6:Y24)</f>
        <v>1</v>
      </c>
    </row>
    <row r="26" spans="1:25" ht="15" x14ac:dyDescent="0.25">
      <c r="A26" s="131" t="s">
        <v>28</v>
      </c>
      <c r="B26" s="10">
        <v>3435.9615580475411</v>
      </c>
      <c r="C26" s="11"/>
      <c r="D26" s="18">
        <v>-44224.7</v>
      </c>
      <c r="E26" s="11"/>
      <c r="F26" s="10">
        <v>-102325.87914949808</v>
      </c>
      <c r="G26" s="11"/>
      <c r="H26" s="18">
        <v>39468.400000000001</v>
      </c>
      <c r="I26" s="11"/>
      <c r="J26" s="10">
        <v>14640</v>
      </c>
      <c r="K26" s="11"/>
      <c r="L26" s="18">
        <v>6890.2296811869928</v>
      </c>
      <c r="M26" s="11"/>
      <c r="N26" s="10">
        <v>40667.306652598993</v>
      </c>
      <c r="O26" s="11"/>
      <c r="P26" s="18">
        <v>37398.34521811489</v>
      </c>
      <c r="Q26" s="11"/>
      <c r="R26" s="10">
        <v>-22026.268720227512</v>
      </c>
      <c r="S26" s="11"/>
      <c r="T26" s="18">
        <v>-1879.6575317861009</v>
      </c>
      <c r="U26" s="11"/>
      <c r="V26" s="10">
        <v>60448.105891307991</v>
      </c>
      <c r="W26" s="11"/>
      <c r="X26" s="43">
        <v>29075.462070790953</v>
      </c>
      <c r="Y26" s="44"/>
    </row>
    <row r="27" spans="1:25" ht="14.25" x14ac:dyDescent="0.2">
      <c r="A27" s="128" t="s">
        <v>22</v>
      </c>
      <c r="B27" s="22">
        <v>5.8999999999999999E-3</v>
      </c>
      <c r="C27" s="23">
        <v>0.65370000000000006</v>
      </c>
      <c r="D27" s="29">
        <v>-2.5399999999999999E-2</v>
      </c>
      <c r="E27" s="30">
        <v>0.76670000000000005</v>
      </c>
      <c r="F27" s="22">
        <v>-9.2600000000000002E-2</v>
      </c>
      <c r="G27" s="23">
        <v>0.70189999999999997</v>
      </c>
      <c r="H27" s="29">
        <v>4.1200000000000001E-2</v>
      </c>
      <c r="I27" s="30">
        <v>0.6765000000000001</v>
      </c>
      <c r="J27" s="22">
        <v>-1.8E-3</v>
      </c>
      <c r="K27" s="23">
        <v>0.63</v>
      </c>
      <c r="L27" s="29">
        <v>-2.7000000000000001E-3</v>
      </c>
      <c r="M27" s="30">
        <v>0.5917</v>
      </c>
      <c r="N27" s="22">
        <v>1.8000000000000002E-2</v>
      </c>
      <c r="O27" s="23">
        <v>0.51</v>
      </c>
      <c r="P27" s="14">
        <v>-5.6899999999999999E-2</v>
      </c>
      <c r="Q27" s="30">
        <v>0.47090000000000004</v>
      </c>
      <c r="R27" s="22">
        <v>-2.3099999999999999E-2</v>
      </c>
      <c r="S27" s="23">
        <v>0.3901</v>
      </c>
      <c r="T27" s="29">
        <v>5.6000000000000008E-3</v>
      </c>
      <c r="U27" s="30">
        <v>0.44439999999999996</v>
      </c>
      <c r="V27" s="22">
        <v>4.7899999999999998E-2</v>
      </c>
      <c r="W27" s="23">
        <v>0.50749999999999995</v>
      </c>
      <c r="X27" s="45">
        <v>1.78E-2</v>
      </c>
      <c r="Y27" s="46">
        <v>0.47659999999999997</v>
      </c>
    </row>
    <row r="28" spans="1:25" ht="14.25" x14ac:dyDescent="0.2">
      <c r="A28" s="129" t="s">
        <v>23</v>
      </c>
      <c r="B28" s="5">
        <v>-7.000000000000001E-4</v>
      </c>
      <c r="C28" s="6">
        <v>0.34630000000000005</v>
      </c>
      <c r="D28" s="14">
        <v>-3.6000000000000004E-2</v>
      </c>
      <c r="E28" s="15">
        <v>0.23329999999999998</v>
      </c>
      <c r="F28" s="5">
        <v>-7.0900000000000005E-2</v>
      </c>
      <c r="G28" s="6">
        <v>0.29809999999999998</v>
      </c>
      <c r="H28" s="14">
        <v>3.2599999999999997E-2</v>
      </c>
      <c r="I28" s="15">
        <v>0.32350000000000001</v>
      </c>
      <c r="J28" s="5">
        <v>2.4399999999999998E-2</v>
      </c>
      <c r="K28" s="6">
        <v>0.37</v>
      </c>
      <c r="L28" s="14">
        <v>1.32E-2</v>
      </c>
      <c r="M28" s="15">
        <v>0.4083</v>
      </c>
      <c r="N28" s="5">
        <v>4.2800000000000005E-2</v>
      </c>
      <c r="O28" s="6">
        <v>0.49</v>
      </c>
      <c r="P28" s="14">
        <v>8.199999999999999E-3</v>
      </c>
      <c r="Q28" s="15">
        <v>0.52910000000000001</v>
      </c>
      <c r="R28" s="5">
        <v>-6.3E-3</v>
      </c>
      <c r="S28" s="6">
        <v>0.6099</v>
      </c>
      <c r="T28" s="14">
        <v>-8.0000000000000002E-3</v>
      </c>
      <c r="U28" s="15">
        <v>0.55559999999999998</v>
      </c>
      <c r="V28" s="5">
        <v>3.5799999999999998E-2</v>
      </c>
      <c r="W28" s="6">
        <v>0.49249999999999999</v>
      </c>
      <c r="X28" s="34">
        <v>1.78E-2</v>
      </c>
      <c r="Y28" s="35">
        <v>0.52340000000000009</v>
      </c>
    </row>
    <row r="29" spans="1:25" ht="15" x14ac:dyDescent="0.25">
      <c r="A29" s="130" t="s">
        <v>21</v>
      </c>
      <c r="B29" s="24">
        <f t="shared" ref="B29:I29" si="3">SUM(B27:B28)</f>
        <v>5.1999999999999998E-3</v>
      </c>
      <c r="C29" s="8">
        <f t="shared" si="3"/>
        <v>1</v>
      </c>
      <c r="D29" s="16">
        <f t="shared" si="3"/>
        <v>-6.1400000000000003E-2</v>
      </c>
      <c r="E29" s="17">
        <f t="shared" si="3"/>
        <v>1</v>
      </c>
      <c r="F29" s="24">
        <f t="shared" si="3"/>
        <v>-0.16350000000000001</v>
      </c>
      <c r="G29" s="8">
        <f t="shared" si="3"/>
        <v>1</v>
      </c>
      <c r="H29" s="16">
        <f t="shared" si="3"/>
        <v>7.3800000000000004E-2</v>
      </c>
      <c r="I29" s="17">
        <f t="shared" si="3"/>
        <v>1</v>
      </c>
      <c r="J29" s="24">
        <f t="shared" ref="J29:Q29" si="4">SUM(J27:J28)</f>
        <v>2.2599999999999999E-2</v>
      </c>
      <c r="K29" s="8">
        <f t="shared" si="4"/>
        <v>1</v>
      </c>
      <c r="L29" s="16">
        <f t="shared" si="4"/>
        <v>1.0499999999999999E-2</v>
      </c>
      <c r="M29" s="17">
        <f t="shared" si="4"/>
        <v>1</v>
      </c>
      <c r="N29" s="24">
        <f t="shared" si="4"/>
        <v>6.0800000000000007E-2</v>
      </c>
      <c r="O29" s="24">
        <f t="shared" si="4"/>
        <v>1</v>
      </c>
      <c r="P29" s="16">
        <f t="shared" si="4"/>
        <v>-4.87E-2</v>
      </c>
      <c r="Q29" s="16">
        <f t="shared" si="4"/>
        <v>1</v>
      </c>
      <c r="R29" s="24">
        <f t="shared" ref="R29:W29" si="5">SUM(R27:R28)</f>
        <v>-2.9399999999999999E-2</v>
      </c>
      <c r="S29" s="24">
        <f t="shared" si="5"/>
        <v>1</v>
      </c>
      <c r="T29" s="16">
        <f>SUM(T27:T28)</f>
        <v>-2.3999999999999994E-3</v>
      </c>
      <c r="U29" s="16">
        <f>SUM(U27:U28)</f>
        <v>1</v>
      </c>
      <c r="V29" s="24">
        <f t="shared" si="5"/>
        <v>8.3699999999999997E-2</v>
      </c>
      <c r="W29" s="24">
        <f t="shared" si="5"/>
        <v>1</v>
      </c>
      <c r="X29" s="42">
        <f>SUM(X27:X28)</f>
        <v>3.56E-2</v>
      </c>
      <c r="Y29" s="42">
        <f>SUM(Y27:Y28)</f>
        <v>1</v>
      </c>
    </row>
    <row r="30" spans="1:25" ht="14.25" x14ac:dyDescent="0.2">
      <c r="A30" s="128" t="s">
        <v>24</v>
      </c>
      <c r="B30" s="22">
        <v>2.3999999999999998E-3</v>
      </c>
      <c r="C30" s="23">
        <v>0.99980000000000002</v>
      </c>
      <c r="D30" s="29">
        <v>-4.9400000000000006E-2</v>
      </c>
      <c r="E30" s="30">
        <v>1.0011000000000001</v>
      </c>
      <c r="F30" s="22">
        <v>-0.13400000000000001</v>
      </c>
      <c r="G30" s="23">
        <v>1.0038</v>
      </c>
      <c r="H30" s="29">
        <v>5.57E-2</v>
      </c>
      <c r="I30" s="30">
        <v>1.0026000000000002</v>
      </c>
      <c r="J30" s="22">
        <v>1.6E-2</v>
      </c>
      <c r="K30" s="23">
        <v>1.0026000000000002</v>
      </c>
      <c r="L30" s="29">
        <v>4.5999999999999999E-3</v>
      </c>
      <c r="M30" s="30">
        <v>0.99970000000000003</v>
      </c>
      <c r="N30" s="22">
        <v>5.3099999999999994E-2</v>
      </c>
      <c r="O30" s="23">
        <v>0.99890000000000001</v>
      </c>
      <c r="P30" s="14">
        <v>-4.5100000000000001E-2</v>
      </c>
      <c r="Q30" s="30">
        <v>0.99560000000000004</v>
      </c>
      <c r="R30" s="22">
        <v>-1.9199999999999998E-2</v>
      </c>
      <c r="S30" s="23">
        <v>1.0029000000000001</v>
      </c>
      <c r="T30" s="29">
        <v>-1.4000000000000002E-3</v>
      </c>
      <c r="U30" s="30">
        <v>1.0016</v>
      </c>
      <c r="V30" s="22">
        <v>6.4500000000000002E-2</v>
      </c>
      <c r="W30" s="23">
        <v>0.99719999999999998</v>
      </c>
      <c r="X30" s="45">
        <v>2.63E-2</v>
      </c>
      <c r="Y30" s="46">
        <v>0.99360000000000004</v>
      </c>
    </row>
    <row r="31" spans="1:25" ht="14.25" x14ac:dyDescent="0.2">
      <c r="A31" s="129" t="s">
        <v>25</v>
      </c>
      <c r="B31" s="5">
        <v>2.8000000000000004E-3</v>
      </c>
      <c r="C31" s="6">
        <v>2.0000000000000001E-4</v>
      </c>
      <c r="D31" s="14">
        <v>-1.2E-2</v>
      </c>
      <c r="E31" s="15">
        <v>-1.1000000000000001E-3</v>
      </c>
      <c r="F31" s="5">
        <v>-2.9500000000000002E-2</v>
      </c>
      <c r="G31" s="6">
        <v>-3.8E-3</v>
      </c>
      <c r="H31" s="14">
        <v>1.8100000000000002E-2</v>
      </c>
      <c r="I31" s="15">
        <v>-2.5999999999999999E-3</v>
      </c>
      <c r="J31" s="5">
        <v>6.6E-3</v>
      </c>
      <c r="K31" s="6">
        <v>-2.5999999999999999E-3</v>
      </c>
      <c r="L31" s="14">
        <v>5.8999999999999999E-3</v>
      </c>
      <c r="M31" s="15">
        <v>2.9999999999999997E-4</v>
      </c>
      <c r="N31" s="5">
        <v>7.7000000000000002E-3</v>
      </c>
      <c r="O31" s="6">
        <v>1.1000000000000001E-3</v>
      </c>
      <c r="P31" s="14">
        <v>-3.6000000000000008E-3</v>
      </c>
      <c r="Q31" s="15">
        <v>4.4000000000000003E-3</v>
      </c>
      <c r="R31" s="5">
        <v>-1.0200000000000001E-2</v>
      </c>
      <c r="S31" s="6">
        <v>-2.8999999999999998E-3</v>
      </c>
      <c r="T31" s="14">
        <v>-1E-3</v>
      </c>
      <c r="U31" s="15">
        <v>-1.6000000000000001E-3</v>
      </c>
      <c r="V31" s="5">
        <v>1.9199999999999998E-2</v>
      </c>
      <c r="W31" s="6">
        <v>2.8000000000000004E-3</v>
      </c>
      <c r="X31" s="34">
        <v>9.300000000000001E-3</v>
      </c>
      <c r="Y31" s="35">
        <v>6.4000000000000003E-3</v>
      </c>
    </row>
    <row r="32" spans="1:25" ht="15" x14ac:dyDescent="0.25">
      <c r="A32" s="132" t="s">
        <v>21</v>
      </c>
      <c r="B32" s="133">
        <f t="shared" ref="B32:G32" si="6">SUM(B30:B31)</f>
        <v>5.1999999999999998E-3</v>
      </c>
      <c r="C32" s="134">
        <f t="shared" si="6"/>
        <v>1</v>
      </c>
      <c r="D32" s="135">
        <f t="shared" si="6"/>
        <v>-6.140000000000001E-2</v>
      </c>
      <c r="E32" s="136">
        <f t="shared" si="6"/>
        <v>1</v>
      </c>
      <c r="F32" s="133">
        <f t="shared" si="6"/>
        <v>-0.16350000000000001</v>
      </c>
      <c r="G32" s="134">
        <f t="shared" si="6"/>
        <v>1</v>
      </c>
      <c r="H32" s="135">
        <f t="shared" ref="H32:M32" si="7">SUM(H30:H31)</f>
        <v>7.3800000000000004E-2</v>
      </c>
      <c r="I32" s="136">
        <f t="shared" si="7"/>
        <v>1.0000000000000002</v>
      </c>
      <c r="J32" s="133">
        <f t="shared" si="7"/>
        <v>2.2600000000000002E-2</v>
      </c>
      <c r="K32" s="134">
        <f t="shared" si="7"/>
        <v>1.0000000000000002</v>
      </c>
      <c r="L32" s="135">
        <f t="shared" si="7"/>
        <v>1.0499999999999999E-2</v>
      </c>
      <c r="M32" s="136">
        <f t="shared" si="7"/>
        <v>1</v>
      </c>
      <c r="N32" s="133">
        <f>SUM(N30:N31)</f>
        <v>6.0799999999999993E-2</v>
      </c>
      <c r="O32" s="133">
        <f>SUM(O30:O31)</f>
        <v>1</v>
      </c>
      <c r="P32" s="135">
        <f>SUM(P30:P31)</f>
        <v>-4.87E-2</v>
      </c>
      <c r="Q32" s="135">
        <f>SUM(Q30:Q31)</f>
        <v>1</v>
      </c>
      <c r="R32" s="133">
        <f t="shared" ref="R32:W32" si="8">SUM(R30:R31)</f>
        <v>-2.9399999999999999E-2</v>
      </c>
      <c r="S32" s="133">
        <f t="shared" si="8"/>
        <v>1.0000000000000002</v>
      </c>
      <c r="T32" s="135">
        <f>SUM(T30:T31)</f>
        <v>-2.4000000000000002E-3</v>
      </c>
      <c r="U32" s="135">
        <f>SUM(U30:U31)</f>
        <v>1</v>
      </c>
      <c r="V32" s="133">
        <f t="shared" si="8"/>
        <v>8.3699999999999997E-2</v>
      </c>
      <c r="W32" s="133">
        <f t="shared" si="8"/>
        <v>1</v>
      </c>
      <c r="X32" s="137">
        <f>SUM(X30:X31)</f>
        <v>3.56E-2</v>
      </c>
      <c r="Y32" s="137">
        <f>SUM(Y30:Y31)</f>
        <v>1</v>
      </c>
    </row>
    <row r="33" spans="1:14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4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14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  <c r="N35" s="72"/>
    </row>
    <row r="36" spans="1:14" ht="14.25" x14ac:dyDescent="0.2">
      <c r="A36" s="128" t="s">
        <v>2</v>
      </c>
      <c r="B36" s="5">
        <v>-9.7999999999999997E-3</v>
      </c>
      <c r="C36" s="6">
        <v>9.0299999999999991E-2</v>
      </c>
      <c r="D36" s="14">
        <v>-8.8000000000000005E-3</v>
      </c>
      <c r="E36" s="14">
        <v>9.4600000000000004E-2</v>
      </c>
      <c r="F36" s="5">
        <v>-4.1999999999999997E-3</v>
      </c>
      <c r="G36" s="6">
        <v>6.5099999999999991E-2</v>
      </c>
      <c r="H36" s="14">
        <v>-2.8000000000000004E-3</v>
      </c>
      <c r="I36" s="15">
        <v>0.10639999999999999</v>
      </c>
    </row>
    <row r="37" spans="1:14" ht="14.25" x14ac:dyDescent="0.2">
      <c r="A37" s="129" t="s">
        <v>3</v>
      </c>
      <c r="B37" s="5">
        <v>-6.6E-3</v>
      </c>
      <c r="C37" s="6">
        <v>0.21870000000000001</v>
      </c>
      <c r="D37" s="14">
        <v>-1.7000000000000001E-3</v>
      </c>
      <c r="E37" s="14">
        <v>0.2384</v>
      </c>
      <c r="F37" s="5">
        <v>7.000000000000001E-4</v>
      </c>
      <c r="G37" s="6">
        <v>8.8399999999999992E-2</v>
      </c>
      <c r="H37" s="14">
        <v>4.6999999999999993E-3</v>
      </c>
      <c r="I37" s="15">
        <v>0.1356</v>
      </c>
    </row>
    <row r="38" spans="1:14" ht="14.25" x14ac:dyDescent="0.2">
      <c r="A38" s="129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29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29" t="s">
        <v>6</v>
      </c>
      <c r="B40" s="5">
        <v>-6.4000000000000003E-3</v>
      </c>
      <c r="C40" s="6">
        <v>2.5999999999999999E-3</v>
      </c>
      <c r="D40" s="14">
        <v>-2E-3</v>
      </c>
      <c r="E40" s="14">
        <v>2.0999999999999999E-3</v>
      </c>
      <c r="F40" s="5">
        <v>0</v>
      </c>
      <c r="G40" s="6">
        <v>0</v>
      </c>
      <c r="H40" s="14">
        <v>5.5000000000000005E-3</v>
      </c>
      <c r="I40" s="15">
        <v>2.7000000000000001E-3</v>
      </c>
    </row>
    <row r="41" spans="1:14" ht="14.25" x14ac:dyDescent="0.2">
      <c r="A41" s="129" t="s">
        <v>7</v>
      </c>
      <c r="B41" s="5"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</row>
    <row r="42" spans="1:14" ht="14.25" x14ac:dyDescent="0.2">
      <c r="A42" s="129" t="s">
        <v>8</v>
      </c>
      <c r="B42" s="5">
        <v>-0.1265</v>
      </c>
      <c r="C42" s="6">
        <v>0.37880000000000003</v>
      </c>
      <c r="D42" s="14">
        <v>-0.10400000000000001</v>
      </c>
      <c r="E42" s="14">
        <v>0.4</v>
      </c>
      <c r="F42" s="5">
        <v>-7.690000000000001E-2</v>
      </c>
      <c r="G42" s="6">
        <v>0.50280000000000002</v>
      </c>
      <c r="H42" s="14">
        <v>-2.8799999999999999E-2</v>
      </c>
      <c r="I42" s="15">
        <v>0.44770000000000004</v>
      </c>
    </row>
    <row r="43" spans="1:14" ht="14.25" x14ac:dyDescent="0.2">
      <c r="A43" s="129" t="s">
        <v>60</v>
      </c>
      <c r="B43" s="5">
        <v>-2.8000000000000004E-3</v>
      </c>
      <c r="C43" s="6">
        <v>0.1769</v>
      </c>
      <c r="D43" s="14">
        <v>2.98E-2</v>
      </c>
      <c r="E43" s="14">
        <v>0.16399999999999998</v>
      </c>
      <c r="F43" s="5">
        <v>5.3600000000000002E-2</v>
      </c>
      <c r="G43" s="6">
        <v>0.23480000000000001</v>
      </c>
      <c r="H43" s="14">
        <v>7.400000000000001E-2</v>
      </c>
      <c r="I43" s="15">
        <v>0.182</v>
      </c>
    </row>
    <row r="44" spans="1:14" ht="14.25" x14ac:dyDescent="0.2">
      <c r="A44" s="129" t="s">
        <v>10</v>
      </c>
      <c r="B44" s="5">
        <v>-1.7899999999999999E-2</v>
      </c>
      <c r="C44" s="6">
        <v>6.3600000000000004E-2</v>
      </c>
      <c r="D44" s="14">
        <v>-3.0999999999999999E-3</v>
      </c>
      <c r="E44" s="14">
        <v>7.6100000000000001E-2</v>
      </c>
      <c r="F44" s="5">
        <v>6.0000000000000001E-3</v>
      </c>
      <c r="G44" s="6">
        <v>8.6400000000000005E-2</v>
      </c>
      <c r="H44" s="14">
        <v>2.1299999999999999E-2</v>
      </c>
      <c r="I44" s="15">
        <v>9.2300000000000007E-2</v>
      </c>
    </row>
    <row r="45" spans="1:14" ht="14.25" x14ac:dyDescent="0.2">
      <c r="A45" s="129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14" ht="14.25" x14ac:dyDescent="0.2">
      <c r="A46" s="129" t="s">
        <v>12</v>
      </c>
      <c r="B46" s="5">
        <v>-6.1999999999999998E-3</v>
      </c>
      <c r="C46" s="6">
        <v>0</v>
      </c>
      <c r="D46" s="14">
        <v>-2.0999999999999999E-3</v>
      </c>
      <c r="E46" s="14">
        <v>0</v>
      </c>
      <c r="F46" s="5">
        <v>2.9999999999999997E-4</v>
      </c>
      <c r="G46" s="6">
        <v>0</v>
      </c>
      <c r="H46" s="14">
        <v>3.8E-3</v>
      </c>
      <c r="I46" s="15">
        <v>-8.0000000000000004E-4</v>
      </c>
    </row>
    <row r="47" spans="1:14" ht="14.25" x14ac:dyDescent="0.2">
      <c r="A47" s="129" t="s">
        <v>13</v>
      </c>
      <c r="B47" s="5">
        <v>-2.53E-2</v>
      </c>
      <c r="C47" s="6">
        <v>6.7599999999999993E-2</v>
      </c>
      <c r="D47" s="14">
        <v>-2.7699999999999999E-2</v>
      </c>
      <c r="E47" s="14">
        <v>2.4799999999999999E-2</v>
      </c>
      <c r="F47" s="5">
        <v>-2.7799999999999998E-2</v>
      </c>
      <c r="G47" s="6">
        <v>2.2499999999999999E-2</v>
      </c>
      <c r="H47" s="14">
        <v>-1.6299999999999999E-2</v>
      </c>
      <c r="I47" s="15">
        <v>3.4099999999999998E-2</v>
      </c>
    </row>
    <row r="48" spans="1:14" ht="14.25" x14ac:dyDescent="0.2">
      <c r="A48" s="129" t="s">
        <v>14</v>
      </c>
      <c r="B48" s="5">
        <v>-9.300000000000001E-3</v>
      </c>
      <c r="C48" s="6">
        <v>1.5E-3</v>
      </c>
      <c r="D48" s="14">
        <v>-4.6999999999999993E-3</v>
      </c>
      <c r="E48" s="14">
        <v>0</v>
      </c>
      <c r="F48" s="5">
        <v>-2.3E-3</v>
      </c>
      <c r="G48" s="6">
        <v>0</v>
      </c>
      <c r="H48" s="14">
        <v>1.5E-3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0</v>
      </c>
      <c r="C50" s="6">
        <v>0</v>
      </c>
      <c r="D50" s="14">
        <v>0</v>
      </c>
      <c r="E50" s="14">
        <v>0</v>
      </c>
      <c r="F50" s="5">
        <v>0</v>
      </c>
      <c r="G50" s="6">
        <v>0</v>
      </c>
      <c r="H50" s="14">
        <v>0</v>
      </c>
      <c r="I50" s="15">
        <v>0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-0.21079999999999999</v>
      </c>
      <c r="C55" s="8">
        <f>SUM(C36:C54)</f>
        <v>0.99999999999999989</v>
      </c>
      <c r="D55" s="16">
        <f t="shared" ref="D55:I55" si="9">SUM(D36:D54)</f>
        <v>-0.12430000000000001</v>
      </c>
      <c r="E55" s="16">
        <f t="shared" si="9"/>
        <v>1</v>
      </c>
      <c r="F55" s="24">
        <f t="shared" si="9"/>
        <v>-5.0600000000000006E-2</v>
      </c>
      <c r="G55" s="8">
        <f t="shared" si="9"/>
        <v>1</v>
      </c>
      <c r="H55" s="17">
        <f t="shared" si="9"/>
        <v>6.2900000000000011E-2</v>
      </c>
      <c r="I55" s="17">
        <f t="shared" si="9"/>
        <v>1</v>
      </c>
    </row>
    <row r="56" spans="1:9" ht="15" x14ac:dyDescent="0.25">
      <c r="A56" s="131" t="s">
        <v>28</v>
      </c>
      <c r="B56" s="10">
        <v>-143114.59468286764</v>
      </c>
      <c r="C56" s="11"/>
      <c r="D56" s="18">
        <v>-82116.010740421305</v>
      </c>
      <c r="E56" s="11"/>
      <c r="F56" s="10">
        <v>-26076.627589934935</v>
      </c>
      <c r="G56" s="11"/>
      <c r="H56" s="18">
        <v>61567.282840377906</v>
      </c>
      <c r="I56" s="11"/>
    </row>
    <row r="57" spans="1:9" ht="14.25" x14ac:dyDescent="0.2">
      <c r="A57" s="128" t="s">
        <v>22</v>
      </c>
      <c r="B57" s="22">
        <v>-0.1081</v>
      </c>
      <c r="C57" s="23">
        <v>0.70189999999999997</v>
      </c>
      <c r="D57" s="29">
        <v>-8.0799999999999997E-2</v>
      </c>
      <c r="E57" s="30">
        <v>0.5917</v>
      </c>
      <c r="F57" s="22">
        <v>-5.9299999999999999E-2</v>
      </c>
      <c r="G57" s="23">
        <v>0.3901</v>
      </c>
      <c r="H57" s="29">
        <v>6.4000000000000003E-3</v>
      </c>
      <c r="I57" s="30">
        <v>0.47659999999999997</v>
      </c>
    </row>
    <row r="58" spans="1:9" ht="14.25" x14ac:dyDescent="0.2">
      <c r="A58" s="129" t="s">
        <v>23</v>
      </c>
      <c r="B58" s="5">
        <v>-0.1027</v>
      </c>
      <c r="C58" s="6">
        <v>0.29809999999999998</v>
      </c>
      <c r="D58" s="14">
        <v>-4.3499999999999997E-2</v>
      </c>
      <c r="E58" s="15">
        <v>0.4083</v>
      </c>
      <c r="F58" s="5">
        <v>8.6999999999999994E-3</v>
      </c>
      <c r="G58" s="6">
        <v>0.6099</v>
      </c>
      <c r="H58" s="14">
        <v>5.6500000000000002E-2</v>
      </c>
      <c r="I58" s="15">
        <v>0.52340000000000009</v>
      </c>
    </row>
    <row r="59" spans="1:9" ht="15" x14ac:dyDescent="0.25">
      <c r="A59" s="130" t="s">
        <v>21</v>
      </c>
      <c r="B59" s="24">
        <f t="shared" ref="B59:I59" si="10">SUM(B57:B58)</f>
        <v>-0.21079999999999999</v>
      </c>
      <c r="C59" s="8">
        <f t="shared" si="10"/>
        <v>1</v>
      </c>
      <c r="D59" s="16">
        <f t="shared" si="10"/>
        <v>-0.12429999999999999</v>
      </c>
      <c r="E59" s="85">
        <f t="shared" si="10"/>
        <v>1</v>
      </c>
      <c r="F59" s="24">
        <f t="shared" si="10"/>
        <v>-5.0599999999999999E-2</v>
      </c>
      <c r="G59" s="8">
        <f t="shared" si="10"/>
        <v>1</v>
      </c>
      <c r="H59" s="16">
        <f t="shared" si="10"/>
        <v>6.2899999999999998E-2</v>
      </c>
      <c r="I59" s="85">
        <f t="shared" si="10"/>
        <v>1</v>
      </c>
    </row>
    <row r="60" spans="1:9" ht="14.25" x14ac:dyDescent="0.2">
      <c r="A60" s="128" t="s">
        <v>24</v>
      </c>
      <c r="B60" s="22">
        <v>-0.17460000000000001</v>
      </c>
      <c r="C60" s="23">
        <v>1.0038</v>
      </c>
      <c r="D60" s="29">
        <v>-0.11169999999999999</v>
      </c>
      <c r="E60" s="30">
        <v>0.99970000000000003</v>
      </c>
      <c r="F60" s="22">
        <v>-4.4800000000000006E-2</v>
      </c>
      <c r="G60" s="23">
        <v>1.0029000000000001</v>
      </c>
      <c r="H60" s="29">
        <v>4.1900000000000007E-2</v>
      </c>
      <c r="I60" s="30">
        <v>0.99360000000000004</v>
      </c>
    </row>
    <row r="61" spans="1:9" ht="14.25" x14ac:dyDescent="0.2">
      <c r="A61" s="129" t="s">
        <v>25</v>
      </c>
      <c r="B61" s="5">
        <v>-3.6200000000000003E-2</v>
      </c>
      <c r="C61" s="6">
        <v>-3.8E-3</v>
      </c>
      <c r="D61" s="14">
        <v>-1.26E-2</v>
      </c>
      <c r="E61" s="15">
        <v>2.9999999999999997E-4</v>
      </c>
      <c r="F61" s="22">
        <v>-5.7999999999999996E-3</v>
      </c>
      <c r="G61" s="6">
        <v>-2.8999999999999998E-3</v>
      </c>
      <c r="H61" s="14">
        <v>2.1000000000000001E-2</v>
      </c>
      <c r="I61" s="15">
        <v>6.4000000000000003E-3</v>
      </c>
    </row>
    <row r="62" spans="1:9" ht="15" x14ac:dyDescent="0.25">
      <c r="A62" s="132" t="s">
        <v>21</v>
      </c>
      <c r="B62" s="133">
        <f t="shared" ref="B62:I62" si="11">SUM(B60:B61)</f>
        <v>-0.21080000000000002</v>
      </c>
      <c r="C62" s="134">
        <f t="shared" si="11"/>
        <v>1</v>
      </c>
      <c r="D62" s="135">
        <f t="shared" si="11"/>
        <v>-0.12429999999999999</v>
      </c>
      <c r="E62" s="135">
        <f t="shared" si="11"/>
        <v>1</v>
      </c>
      <c r="F62" s="133">
        <f t="shared" si="11"/>
        <v>-5.0600000000000006E-2</v>
      </c>
      <c r="G62" s="134">
        <f t="shared" si="11"/>
        <v>1.0000000000000002</v>
      </c>
      <c r="H62" s="135">
        <f t="shared" si="11"/>
        <v>6.2900000000000011E-2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0"/>
  <sheetViews>
    <sheetView rightToLeft="1" workbookViewId="0">
      <pane xSplit="1" topLeftCell="B1" activePane="topRight" state="frozen"/>
      <selection activeCell="A7" sqref="A7"/>
      <selection pane="topRight" activeCell="A34" sqref="A34"/>
    </sheetView>
  </sheetViews>
  <sheetFormatPr defaultColWidth="0" defaultRowHeight="12.75" zeroHeight="1" x14ac:dyDescent="0.2"/>
  <cols>
    <col min="1" max="1" width="44.7109375" customWidth="1"/>
    <col min="2" max="2" width="17.140625" customWidth="1"/>
    <col min="3" max="3" width="18.28515625" customWidth="1"/>
    <col min="4" max="4" width="16.42578125" customWidth="1"/>
    <col min="5" max="5" width="16.5703125" customWidth="1"/>
    <col min="6" max="6" width="20.140625" customWidth="1"/>
    <col min="7" max="7" width="21.5703125" customWidth="1"/>
    <col min="8" max="8" width="19.42578125" customWidth="1"/>
    <col min="9" max="9" width="20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48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1E-4</v>
      </c>
      <c r="C6" s="6">
        <v>7.4999999999999997E-2</v>
      </c>
      <c r="D6" s="14">
        <v>2.9999999999999997E-4</v>
      </c>
      <c r="E6" s="15">
        <v>5.4800000000000001E-2</v>
      </c>
      <c r="F6" s="5">
        <v>2.0000000000000001E-4</v>
      </c>
      <c r="G6" s="6">
        <v>6.1200000000000004E-2</v>
      </c>
      <c r="H6" s="14">
        <v>0</v>
      </c>
      <c r="I6" s="15">
        <v>8.6300000000000002E-2</v>
      </c>
      <c r="J6" s="5">
        <v>1E-4</v>
      </c>
      <c r="K6" s="6">
        <v>8.2599999999999993E-2</v>
      </c>
      <c r="L6" s="14">
        <v>0</v>
      </c>
      <c r="M6" s="15">
        <v>8.5900000000000004E-2</v>
      </c>
      <c r="N6" s="5">
        <v>1E-4</v>
      </c>
      <c r="O6" s="6">
        <v>8.8700000000000001E-2</v>
      </c>
      <c r="P6" s="14">
        <v>8.9999999999999998E-4</v>
      </c>
      <c r="Q6" s="15">
        <v>5.7500000000000002E-2</v>
      </c>
      <c r="R6" s="5">
        <v>1E-4</v>
      </c>
      <c r="S6" s="6">
        <v>8.6400000000000005E-2</v>
      </c>
      <c r="T6" s="14">
        <v>5.0000000000000001E-4</v>
      </c>
      <c r="U6" s="15">
        <v>7.4700000000000003E-2</v>
      </c>
      <c r="V6" s="5">
        <v>1E-4</v>
      </c>
      <c r="W6" s="6">
        <v>8.0399999999999985E-2</v>
      </c>
      <c r="X6" s="34">
        <v>0</v>
      </c>
      <c r="Y6" s="35">
        <v>7.6399999999999996E-2</v>
      </c>
    </row>
    <row r="7" spans="1:25" ht="14.25" x14ac:dyDescent="0.2">
      <c r="A7" s="129" t="s">
        <v>3</v>
      </c>
      <c r="B7" s="5">
        <v>8.0000000000000004E-4</v>
      </c>
      <c r="C7" s="6">
        <v>0.21</v>
      </c>
      <c r="D7" s="14">
        <v>1.9E-3</v>
      </c>
      <c r="E7" s="15">
        <v>0.2195</v>
      </c>
      <c r="F7" s="5">
        <v>-5.1999999999999998E-3</v>
      </c>
      <c r="G7" s="6">
        <v>0.2432</v>
      </c>
      <c r="H7" s="14">
        <v>3.4000000000000002E-3</v>
      </c>
      <c r="I7" s="15">
        <v>0.26419999999999999</v>
      </c>
      <c r="J7" s="5">
        <v>1.8E-3</v>
      </c>
      <c r="K7" s="6">
        <v>0.28410000000000002</v>
      </c>
      <c r="L7" s="14">
        <v>-2.0000000000000001E-4</v>
      </c>
      <c r="M7" s="15">
        <v>0.3039</v>
      </c>
      <c r="N7" s="5">
        <v>-7.000000000000001E-4</v>
      </c>
      <c r="O7" s="6">
        <v>0.29780000000000001</v>
      </c>
      <c r="P7" s="14">
        <v>2.0999999999999999E-3</v>
      </c>
      <c r="Q7" s="15">
        <v>0.29899999999999999</v>
      </c>
      <c r="R7" s="5">
        <v>-1.2999999999999999E-3</v>
      </c>
      <c r="S7" s="6">
        <v>0.30170000000000002</v>
      </c>
      <c r="T7" s="14">
        <v>1E-4</v>
      </c>
      <c r="U7" s="15">
        <v>0.28760000000000002</v>
      </c>
      <c r="V7" s="5">
        <v>8.9999999999999998E-4</v>
      </c>
      <c r="W7" s="6">
        <v>0.29010000000000002</v>
      </c>
      <c r="X7" s="34">
        <v>8.9999999999999998E-4</v>
      </c>
      <c r="Y7" s="35">
        <v>0.27899999999999997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5.0000000000000001E-4</v>
      </c>
      <c r="C10" s="6">
        <v>0.30670000000000003</v>
      </c>
      <c r="D10" s="14">
        <v>-8.9999999999999998E-4</v>
      </c>
      <c r="E10" s="15">
        <v>0.32669999999999999</v>
      </c>
      <c r="F10" s="5">
        <v>-2.4900000000000002E-2</v>
      </c>
      <c r="G10" s="6">
        <v>0.27850000000000003</v>
      </c>
      <c r="H10" s="14">
        <v>1.1899999999999999E-2</v>
      </c>
      <c r="I10" s="15">
        <v>0.25079999999999997</v>
      </c>
      <c r="J10" s="5">
        <v>1E-3</v>
      </c>
      <c r="K10" s="6">
        <v>0.24789999999999998</v>
      </c>
      <c r="L10" s="14">
        <v>-7.0999999999999995E-3</v>
      </c>
      <c r="M10" s="15">
        <v>0.2351</v>
      </c>
      <c r="N10" s="5">
        <v>5.5000000000000005E-3</v>
      </c>
      <c r="O10" s="6">
        <v>0.23989999999999997</v>
      </c>
      <c r="P10" s="14">
        <v>-7.4000000000000012E-3</v>
      </c>
      <c r="Q10" s="15">
        <v>0.23440000000000003</v>
      </c>
      <c r="R10" s="5">
        <v>4.0000000000000002E-4</v>
      </c>
      <c r="S10" s="6">
        <v>0.25079999999999997</v>
      </c>
      <c r="T10" s="14">
        <v>1.6000000000000001E-3</v>
      </c>
      <c r="U10" s="15">
        <v>0.24299999999999999</v>
      </c>
      <c r="V10" s="5">
        <v>3.5999999999999999E-3</v>
      </c>
      <c r="W10" s="6">
        <v>0.2238</v>
      </c>
      <c r="X10" s="34">
        <v>1.2999999999999999E-3</v>
      </c>
      <c r="Y10" s="35">
        <v>0.2288</v>
      </c>
    </row>
    <row r="11" spans="1:25" ht="14.25" x14ac:dyDescent="0.2">
      <c r="A11" s="129" t="s">
        <v>7</v>
      </c>
      <c r="B11" s="5">
        <v>1E-4</v>
      </c>
      <c r="C11" s="6">
        <v>3.3000000000000002E-2</v>
      </c>
      <c r="D11" s="14">
        <v>0</v>
      </c>
      <c r="E11" s="15">
        <v>3.4200000000000001E-2</v>
      </c>
      <c r="F11" s="5">
        <v>-1.1999999999999999E-3</v>
      </c>
      <c r="G11" s="6">
        <v>4.4000000000000004E-2</v>
      </c>
      <c r="H11" s="14">
        <v>-4.0000000000000002E-4</v>
      </c>
      <c r="I11" s="15">
        <v>3.6299999999999999E-2</v>
      </c>
      <c r="J11" s="5">
        <v>0</v>
      </c>
      <c r="K11" s="6">
        <v>3.2199999999999999E-2</v>
      </c>
      <c r="L11" s="14">
        <v>-8.9999999999999998E-4</v>
      </c>
      <c r="M11" s="15">
        <v>2.8999999999999998E-2</v>
      </c>
      <c r="N11" s="5">
        <v>8.0000000000000004E-4</v>
      </c>
      <c r="O11" s="6">
        <v>2.8500000000000001E-2</v>
      </c>
      <c r="P11" s="14">
        <v>-1E-3</v>
      </c>
      <c r="Q11" s="15">
        <v>2.5499999999999998E-2</v>
      </c>
      <c r="R11" s="5">
        <v>0</v>
      </c>
      <c r="S11" s="6">
        <v>2.2499999999999999E-2</v>
      </c>
      <c r="T11" s="14">
        <v>1E-3</v>
      </c>
      <c r="U11" s="15">
        <v>2.2000000000000002E-2</v>
      </c>
      <c r="V11" s="5">
        <v>5.0000000000000001E-4</v>
      </c>
      <c r="W11" s="6">
        <v>2.0199999999999999E-2</v>
      </c>
      <c r="X11" s="34">
        <v>1E-4</v>
      </c>
      <c r="Y11" s="35">
        <v>1.6399999999999998E-2</v>
      </c>
    </row>
    <row r="12" spans="1:25" ht="14.25" x14ac:dyDescent="0.2">
      <c r="A12" s="129" t="s">
        <v>8</v>
      </c>
      <c r="B12" s="5">
        <v>5.9999999999999995E-4</v>
      </c>
      <c r="C12" s="6">
        <v>0.19489999999999999</v>
      </c>
      <c r="D12" s="14">
        <v>-5.8999999999999999E-3</v>
      </c>
      <c r="E12" s="15">
        <v>0.18059999999999998</v>
      </c>
      <c r="F12" s="5">
        <v>-3.3700000000000001E-2</v>
      </c>
      <c r="G12" s="6">
        <v>0.19289999999999999</v>
      </c>
      <c r="H12" s="14">
        <v>1.5600000000000001E-2</v>
      </c>
      <c r="I12" s="15">
        <v>0.18329999999999999</v>
      </c>
      <c r="J12" s="5">
        <v>-1.6000000000000001E-3</v>
      </c>
      <c r="K12" s="6">
        <v>0.1444</v>
      </c>
      <c r="L12" s="14">
        <v>-4.4000000000000003E-3</v>
      </c>
      <c r="M12" s="15">
        <v>0.158</v>
      </c>
      <c r="N12" s="5">
        <v>7.3000000000000001E-3</v>
      </c>
      <c r="O12" s="6">
        <v>0.15810000000000002</v>
      </c>
      <c r="P12" s="14">
        <v>-2.1600000000000001E-2</v>
      </c>
      <c r="Q12" s="15">
        <v>0.1552</v>
      </c>
      <c r="R12" s="5">
        <v>-8.3999999999999995E-3</v>
      </c>
      <c r="S12" s="6">
        <v>0.13669999999999999</v>
      </c>
      <c r="T12" s="14">
        <v>2E-3</v>
      </c>
      <c r="U12" s="15">
        <v>0.1454</v>
      </c>
      <c r="V12" s="5">
        <v>1.04E-2</v>
      </c>
      <c r="W12" s="6">
        <v>0.14610000000000001</v>
      </c>
      <c r="X12" s="34">
        <v>4.7999999999999996E-3</v>
      </c>
      <c r="Y12" s="35">
        <v>0.15140000000000001</v>
      </c>
    </row>
    <row r="13" spans="1:25" ht="14.25" x14ac:dyDescent="0.2">
      <c r="A13" s="129" t="s">
        <v>60</v>
      </c>
      <c r="B13" s="5">
        <v>-4.0000000000000002E-4</v>
      </c>
      <c r="C13" s="6">
        <v>0.17059999999999997</v>
      </c>
      <c r="D13" s="14">
        <v>-8.5000000000000006E-3</v>
      </c>
      <c r="E13" s="15">
        <v>0.17350000000000002</v>
      </c>
      <c r="F13" s="5">
        <v>-1.1000000000000001E-2</v>
      </c>
      <c r="G13" s="6">
        <v>0.16739999999999999</v>
      </c>
      <c r="H13" s="14">
        <v>1.78E-2</v>
      </c>
      <c r="I13" s="15">
        <v>0.1668</v>
      </c>
      <c r="J13" s="5">
        <v>9.1999999999999998E-3</v>
      </c>
      <c r="K13" s="6">
        <v>0.19800000000000001</v>
      </c>
      <c r="L13" s="14">
        <v>7.9000000000000008E-3</v>
      </c>
      <c r="M13" s="15">
        <v>0.17730000000000001</v>
      </c>
      <c r="N13" s="5">
        <v>6.9999999999999993E-3</v>
      </c>
      <c r="O13" s="6">
        <v>0.1764</v>
      </c>
      <c r="P13" s="14">
        <v>3.0700000000000005E-2</v>
      </c>
      <c r="Q13" s="15">
        <v>0.21909999999999999</v>
      </c>
      <c r="R13" s="5">
        <v>-7.8000000000000005E-3</v>
      </c>
      <c r="S13" s="6">
        <v>0.193</v>
      </c>
      <c r="T13" s="14">
        <v>-2.8000000000000004E-3</v>
      </c>
      <c r="U13" s="15">
        <v>0.21859999999999999</v>
      </c>
      <c r="V13" s="5">
        <v>1.66E-2</v>
      </c>
      <c r="W13" s="6">
        <v>0.23079999999999998</v>
      </c>
      <c r="X13" s="34">
        <v>3.0000000000000001E-3</v>
      </c>
      <c r="Y13" s="35">
        <v>0.23929999999999998</v>
      </c>
    </row>
    <row r="14" spans="1:25" ht="14.25" x14ac:dyDescent="0.2">
      <c r="A14" s="129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14">
        <v>0</v>
      </c>
      <c r="Y15" s="15">
        <v>0</v>
      </c>
    </row>
    <row r="16" spans="1:25" ht="14.25" x14ac:dyDescent="0.2">
      <c r="A16" s="129" t="s">
        <v>12</v>
      </c>
      <c r="B16" s="5">
        <v>0</v>
      </c>
      <c r="C16" s="6">
        <v>2.9999999999999997E-4</v>
      </c>
      <c r="D16" s="14">
        <v>0</v>
      </c>
      <c r="E16" s="15">
        <v>2.9999999999999997E-4</v>
      </c>
      <c r="F16" s="5">
        <v>-1E-4</v>
      </c>
      <c r="G16" s="6">
        <v>2.9999999999999997E-4</v>
      </c>
      <c r="H16" s="14">
        <v>1E-4</v>
      </c>
      <c r="I16" s="15">
        <v>2.9999999999999997E-4</v>
      </c>
      <c r="J16" s="5">
        <v>0</v>
      </c>
      <c r="K16" s="6">
        <v>2.9999999999999997E-4</v>
      </c>
      <c r="L16" s="14">
        <v>-2.0000000000000001E-4</v>
      </c>
      <c r="M16" s="15">
        <v>1E-4</v>
      </c>
      <c r="N16" s="5">
        <v>2.0000000000000001E-4</v>
      </c>
      <c r="O16" s="6">
        <v>2.0000000000000001E-4</v>
      </c>
      <c r="P16" s="14">
        <v>-1E-4</v>
      </c>
      <c r="Q16" s="15">
        <v>2.9999999999999997E-4</v>
      </c>
      <c r="R16" s="5">
        <v>-1E-4</v>
      </c>
      <c r="S16" s="6">
        <v>2.0000000000000001E-4</v>
      </c>
      <c r="T16" s="14">
        <v>5.9999999999999995E-4</v>
      </c>
      <c r="U16" s="15">
        <v>2.0000000000000001E-4</v>
      </c>
      <c r="V16" s="5">
        <v>1E-4</v>
      </c>
      <c r="W16" s="6">
        <v>2.0000000000000001E-4</v>
      </c>
      <c r="X16" s="14">
        <v>1E-4</v>
      </c>
      <c r="Y16" s="15">
        <v>2.9999999999999997E-4</v>
      </c>
    </row>
    <row r="17" spans="1:25" ht="14.25" x14ac:dyDescent="0.2">
      <c r="A17" s="129" t="s">
        <v>13</v>
      </c>
      <c r="B17" s="5">
        <v>0</v>
      </c>
      <c r="C17" s="6">
        <v>5.9999999999999995E-4</v>
      </c>
      <c r="D17" s="14">
        <v>-1E-4</v>
      </c>
      <c r="E17" s="15">
        <v>8.9999999999999998E-4</v>
      </c>
      <c r="F17" s="5">
        <v>1E-4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1E-4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5.0000000000000001E-4</v>
      </c>
      <c r="U17" s="15">
        <v>0</v>
      </c>
      <c r="V17" s="5">
        <v>1E-4</v>
      </c>
      <c r="W17" s="6">
        <v>0</v>
      </c>
      <c r="X17" s="14">
        <v>0</v>
      </c>
      <c r="Y17" s="15">
        <v>0</v>
      </c>
    </row>
    <row r="18" spans="1:25" ht="14.25" x14ac:dyDescent="0.2">
      <c r="A18" s="129" t="s">
        <v>14</v>
      </c>
      <c r="B18" s="5">
        <v>2.0000000000000001E-4</v>
      </c>
      <c r="C18" s="6">
        <v>2.9999999999999997E-4</v>
      </c>
      <c r="D18" s="14">
        <v>7.000000000000001E-4</v>
      </c>
      <c r="E18" s="15">
        <v>2.0000000000000001E-4</v>
      </c>
      <c r="F18" s="5">
        <v>5.3E-3</v>
      </c>
      <c r="G18" s="6">
        <v>0</v>
      </c>
      <c r="H18" s="14">
        <v>-2.8999999999999998E-3</v>
      </c>
      <c r="I18" s="15">
        <v>4.0000000000000002E-4</v>
      </c>
      <c r="J18" s="5">
        <v>-5.9999999999999995E-4</v>
      </c>
      <c r="K18" s="6">
        <v>0</v>
      </c>
      <c r="L18" s="14">
        <v>-5.9999999999999995E-4</v>
      </c>
      <c r="M18" s="15">
        <v>5.0000000000000001E-4</v>
      </c>
      <c r="N18" s="5">
        <v>-1E-3</v>
      </c>
      <c r="O18" s="6">
        <v>8.9999999999999998E-4</v>
      </c>
      <c r="P18" s="14">
        <v>-9.999999999999991E-5</v>
      </c>
      <c r="Q18" s="15">
        <v>1E-4</v>
      </c>
      <c r="R18" s="5">
        <v>1E-4</v>
      </c>
      <c r="S18" s="6">
        <v>0</v>
      </c>
      <c r="T18" s="14">
        <v>4.0000000000000002E-4</v>
      </c>
      <c r="U18" s="15">
        <v>0</v>
      </c>
      <c r="V18" s="5">
        <v>-2.9999999999999997E-4</v>
      </c>
      <c r="W18" s="6">
        <v>5.9999999999999995E-4</v>
      </c>
      <c r="X18" s="14">
        <v>-5.0000000000000001E-4</v>
      </c>
      <c r="Y18" s="15">
        <v>5.0000000000000001E-4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29" t="s">
        <v>16</v>
      </c>
      <c r="B20" s="5">
        <v>1E-4</v>
      </c>
      <c r="C20" s="6">
        <v>8.6E-3</v>
      </c>
      <c r="D20" s="14">
        <v>1E-4</v>
      </c>
      <c r="E20" s="15">
        <v>9.300000000000001E-3</v>
      </c>
      <c r="F20" s="5">
        <v>-4.0000000000000002E-4</v>
      </c>
      <c r="G20" s="6">
        <v>1.2500000000000001E-2</v>
      </c>
      <c r="H20" s="14">
        <v>2.0000000000000001E-4</v>
      </c>
      <c r="I20" s="15">
        <v>1.1599999999999999E-2</v>
      </c>
      <c r="J20" s="5">
        <v>0</v>
      </c>
      <c r="K20" s="6">
        <v>1.0500000000000001E-2</v>
      </c>
      <c r="L20" s="14">
        <v>0</v>
      </c>
      <c r="M20" s="15">
        <v>1.0200000000000001E-2</v>
      </c>
      <c r="N20" s="5">
        <v>1E-4</v>
      </c>
      <c r="O20" s="6">
        <v>9.4999999999999998E-3</v>
      </c>
      <c r="P20" s="14">
        <v>0</v>
      </c>
      <c r="Q20" s="15">
        <v>8.8999999999999999E-3</v>
      </c>
      <c r="R20" s="5">
        <v>-1E-4</v>
      </c>
      <c r="S20" s="6">
        <v>8.6999999999999994E-3</v>
      </c>
      <c r="T20" s="14">
        <v>5.9999999999999995E-4</v>
      </c>
      <c r="U20" s="15">
        <v>8.5000000000000006E-3</v>
      </c>
      <c r="V20" s="5">
        <v>0</v>
      </c>
      <c r="W20" s="6">
        <v>7.8000000000000005E-3</v>
      </c>
      <c r="X20" s="14">
        <v>1E-4</v>
      </c>
      <c r="Y20" s="15">
        <v>7.9000000000000008E-3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30" t="s">
        <v>21</v>
      </c>
      <c r="B25" s="7">
        <f t="shared" ref="B25:K25" si="0">SUM(B6:B24)</f>
        <v>2.0000000000000005E-3</v>
      </c>
      <c r="C25" s="8">
        <f t="shared" si="0"/>
        <v>1</v>
      </c>
      <c r="D25" s="16">
        <f t="shared" si="0"/>
        <v>-1.2400000000000001E-2</v>
      </c>
      <c r="E25" s="17">
        <f t="shared" si="0"/>
        <v>0.99999999999999989</v>
      </c>
      <c r="F25" s="7">
        <f t="shared" si="0"/>
        <v>-7.0899999999999991E-2</v>
      </c>
      <c r="G25" s="8">
        <f t="shared" si="0"/>
        <v>0.99999999999999989</v>
      </c>
      <c r="H25" s="16">
        <f>SUM(H6:H24)</f>
        <v>4.5699999999999998E-2</v>
      </c>
      <c r="I25" s="17">
        <f>SUM(I6:I24)</f>
        <v>1</v>
      </c>
      <c r="J25" s="7">
        <f t="shared" si="0"/>
        <v>9.8999999999999991E-3</v>
      </c>
      <c r="K25" s="8">
        <f t="shared" si="0"/>
        <v>1</v>
      </c>
      <c r="L25" s="16">
        <f t="shared" ref="L25:Q25" si="1">SUM(L6:L24)</f>
        <v>-5.4999999999999988E-3</v>
      </c>
      <c r="M25" s="17">
        <f t="shared" si="1"/>
        <v>1</v>
      </c>
      <c r="N25" s="7">
        <f t="shared" si="1"/>
        <v>1.9399999999999997E-2</v>
      </c>
      <c r="O25" s="7">
        <f t="shared" si="1"/>
        <v>0.99999999999999989</v>
      </c>
      <c r="P25" s="16">
        <f t="shared" si="1"/>
        <v>3.5000000000000022E-3</v>
      </c>
      <c r="Q25" s="16">
        <f t="shared" si="1"/>
        <v>0.99999999999999989</v>
      </c>
      <c r="R25" s="7">
        <f t="shared" ref="R25:W25" si="2">SUM(R6:R24)</f>
        <v>-1.7100000000000001E-2</v>
      </c>
      <c r="S25" s="7">
        <f t="shared" si="2"/>
        <v>1</v>
      </c>
      <c r="T25" s="16">
        <f>SUM(T6:T24)</f>
        <v>4.4999999999999997E-3</v>
      </c>
      <c r="U25" s="16">
        <f>SUM(U6:U24)</f>
        <v>0.99999999999999989</v>
      </c>
      <c r="V25" s="7">
        <f t="shared" si="2"/>
        <v>3.2000000000000008E-2</v>
      </c>
      <c r="W25" s="7">
        <f t="shared" si="2"/>
        <v>1</v>
      </c>
      <c r="X25" s="42">
        <f>SUM(X6:X24)</f>
        <v>9.7999999999999962E-3</v>
      </c>
      <c r="Y25" s="42">
        <f>SUM(Y6:Y24)</f>
        <v>0.99999999999999978</v>
      </c>
    </row>
    <row r="26" spans="1:25" ht="15" x14ac:dyDescent="0.25">
      <c r="A26" s="131" t="s">
        <v>28</v>
      </c>
      <c r="B26" s="10">
        <v>977.50871566880915</v>
      </c>
      <c r="C26" s="11"/>
      <c r="D26" s="18">
        <v>-5427.7</v>
      </c>
      <c r="E26" s="11"/>
      <c r="F26" s="10">
        <v>-33118.518936943765</v>
      </c>
      <c r="G26" s="11"/>
      <c r="H26" s="18">
        <v>14985.2</v>
      </c>
      <c r="I26" s="11"/>
      <c r="J26" s="10">
        <v>3653.7</v>
      </c>
      <c r="K26" s="11"/>
      <c r="L26" s="18">
        <v>-2255.9743986667413</v>
      </c>
      <c r="M26" s="11"/>
      <c r="N26" s="10">
        <v>7629.2460382495292</v>
      </c>
      <c r="O26" s="11"/>
      <c r="P26" s="18">
        <v>15421.767061649149</v>
      </c>
      <c r="Q26" s="11"/>
      <c r="R26" s="10">
        <v>-8065.1014583055712</v>
      </c>
      <c r="S26" s="11"/>
      <c r="T26" s="18">
        <v>1947.5193714709696</v>
      </c>
      <c r="U26" s="11"/>
      <c r="V26" s="10">
        <v>15825.69947848148</v>
      </c>
      <c r="W26" s="11"/>
      <c r="X26" s="43">
        <v>5572.5487932205824</v>
      </c>
      <c r="Y26" s="44"/>
    </row>
    <row r="27" spans="1:25" ht="14.25" x14ac:dyDescent="0.2">
      <c r="A27" s="128" t="s">
        <v>22</v>
      </c>
      <c r="B27" s="22">
        <v>3.7000000000000002E-3</v>
      </c>
      <c r="C27" s="23">
        <v>0.85430000000000006</v>
      </c>
      <c r="D27" s="29">
        <v>-8.3000000000000001E-3</v>
      </c>
      <c r="E27" s="30">
        <v>0.85560000000000003</v>
      </c>
      <c r="F27" s="22">
        <v>-6.1900000000000004E-2</v>
      </c>
      <c r="G27" s="23">
        <v>0.90810000000000002</v>
      </c>
      <c r="H27" s="29">
        <v>4.1900000000000007E-2</v>
      </c>
      <c r="I27" s="30">
        <v>0.91269999999999996</v>
      </c>
      <c r="J27" s="22">
        <v>3.9000000000000003E-3</v>
      </c>
      <c r="K27" s="23">
        <v>0.88190000000000002</v>
      </c>
      <c r="L27" s="29">
        <v>-1.1399999999999999E-2</v>
      </c>
      <c r="M27" s="30">
        <v>0.87230000000000008</v>
      </c>
      <c r="N27" s="22">
        <v>1.72E-2</v>
      </c>
      <c r="O27" s="23">
        <v>0.87459999999999993</v>
      </c>
      <c r="P27" s="14">
        <v>-4.5999999999999982E-3</v>
      </c>
      <c r="Q27" s="30">
        <v>0.87029999999999996</v>
      </c>
      <c r="R27" s="22">
        <v>-1.34E-2</v>
      </c>
      <c r="S27" s="23">
        <v>0.8589</v>
      </c>
      <c r="T27" s="29">
        <v>8.0000000000000004E-4</v>
      </c>
      <c r="U27" s="30">
        <v>0.84680000000000011</v>
      </c>
      <c r="V27" s="22">
        <v>2.3599999999999999E-2</v>
      </c>
      <c r="W27" s="23">
        <v>0.84510000000000007</v>
      </c>
      <c r="X27" s="45">
        <v>9.1000000000000004E-3</v>
      </c>
      <c r="Y27" s="46">
        <v>0.85930000000000006</v>
      </c>
    </row>
    <row r="28" spans="1:25" ht="14.25" x14ac:dyDescent="0.2">
      <c r="A28" s="129" t="s">
        <v>23</v>
      </c>
      <c r="B28" s="5">
        <v>-1.7000000000000001E-3</v>
      </c>
      <c r="C28" s="6">
        <v>0.1457</v>
      </c>
      <c r="D28" s="14">
        <v>-4.0999999999999995E-3</v>
      </c>
      <c r="E28" s="15">
        <v>0.1444</v>
      </c>
      <c r="F28" s="5">
        <v>-9.0000000000000011E-3</v>
      </c>
      <c r="G28" s="6">
        <v>9.1899999999999996E-2</v>
      </c>
      <c r="H28" s="14">
        <v>3.8E-3</v>
      </c>
      <c r="I28" s="15">
        <v>8.7300000000000003E-2</v>
      </c>
      <c r="J28" s="5">
        <v>6.0000000000000001E-3</v>
      </c>
      <c r="K28" s="6">
        <v>0.11810000000000001</v>
      </c>
      <c r="L28" s="14">
        <v>5.8999999999999999E-3</v>
      </c>
      <c r="M28" s="15">
        <v>0.12770000000000001</v>
      </c>
      <c r="N28" s="5">
        <v>2.2000000000000001E-3</v>
      </c>
      <c r="O28" s="6">
        <v>0.12539999999999998</v>
      </c>
      <c r="P28" s="14">
        <v>8.0999999999999996E-3</v>
      </c>
      <c r="Q28" s="15">
        <v>0.12970000000000001</v>
      </c>
      <c r="R28" s="5">
        <v>-3.7000000000000002E-3</v>
      </c>
      <c r="S28" s="6">
        <v>0.1411</v>
      </c>
      <c r="T28" s="14">
        <v>3.7000000000000002E-3</v>
      </c>
      <c r="U28" s="15">
        <v>0.1532</v>
      </c>
      <c r="V28" s="5">
        <v>8.3999999999999995E-3</v>
      </c>
      <c r="W28" s="6">
        <v>0.15490000000000001</v>
      </c>
      <c r="X28" s="34">
        <v>7.000000000000001E-4</v>
      </c>
      <c r="Y28" s="35">
        <v>0.14069999999999999</v>
      </c>
    </row>
    <row r="29" spans="1:25" ht="15" x14ac:dyDescent="0.25">
      <c r="A29" s="130" t="s">
        <v>21</v>
      </c>
      <c r="B29" s="24">
        <f t="shared" ref="B29:G29" si="3">SUM(B27:B28)</f>
        <v>2E-3</v>
      </c>
      <c r="C29" s="8">
        <f t="shared" si="3"/>
        <v>1</v>
      </c>
      <c r="D29" s="16">
        <f t="shared" si="3"/>
        <v>-1.24E-2</v>
      </c>
      <c r="E29" s="17">
        <f t="shared" si="3"/>
        <v>1</v>
      </c>
      <c r="F29" s="24">
        <f t="shared" si="3"/>
        <v>-7.0900000000000005E-2</v>
      </c>
      <c r="G29" s="8">
        <f t="shared" si="3"/>
        <v>1</v>
      </c>
      <c r="H29" s="16">
        <f t="shared" ref="H29:M29" si="4">SUM(H27:H28)</f>
        <v>4.5700000000000005E-2</v>
      </c>
      <c r="I29" s="17">
        <f t="shared" si="4"/>
        <v>1</v>
      </c>
      <c r="J29" s="24">
        <f t="shared" si="4"/>
        <v>9.9000000000000008E-3</v>
      </c>
      <c r="K29" s="24">
        <f t="shared" si="4"/>
        <v>1</v>
      </c>
      <c r="L29" s="16">
        <f t="shared" si="4"/>
        <v>-5.4999999999999988E-3</v>
      </c>
      <c r="M29" s="17">
        <f t="shared" si="4"/>
        <v>1</v>
      </c>
      <c r="N29" s="24">
        <f>SUM(N27:N28)</f>
        <v>1.9400000000000001E-2</v>
      </c>
      <c r="O29" s="24">
        <f>SUM(O27:O28)</f>
        <v>0.99999999999999989</v>
      </c>
      <c r="P29" s="16">
        <f>SUM(P27:P28)</f>
        <v>3.5000000000000014E-3</v>
      </c>
      <c r="Q29" s="16">
        <f>SUM(Q27:Q28)</f>
        <v>1</v>
      </c>
      <c r="R29" s="24">
        <f t="shared" ref="R29:W29" si="5">SUM(R27:R28)</f>
        <v>-1.7100000000000001E-2</v>
      </c>
      <c r="S29" s="24">
        <f t="shared" si="5"/>
        <v>1</v>
      </c>
      <c r="T29" s="16">
        <f>SUM(T27:T28)</f>
        <v>4.5000000000000005E-3</v>
      </c>
      <c r="U29" s="16">
        <f>SUM(U27:U28)</f>
        <v>1</v>
      </c>
      <c r="V29" s="24">
        <f t="shared" si="5"/>
        <v>3.2000000000000001E-2</v>
      </c>
      <c r="W29" s="24">
        <f t="shared" si="5"/>
        <v>1</v>
      </c>
      <c r="X29" s="42">
        <f>SUM(X27:X28)</f>
        <v>9.7999999999999997E-3</v>
      </c>
      <c r="Y29" s="42">
        <f>SUM(Y27:Y28)</f>
        <v>1</v>
      </c>
    </row>
    <row r="30" spans="1:25" ht="14.25" x14ac:dyDescent="0.2">
      <c r="A30" s="128" t="s">
        <v>24</v>
      </c>
      <c r="B30" s="22">
        <v>1.8E-3</v>
      </c>
      <c r="C30" s="23">
        <v>0.95840000000000003</v>
      </c>
      <c r="D30" s="29">
        <v>-1.2500000000000001E-2</v>
      </c>
      <c r="E30" s="30">
        <v>0.95650000000000002</v>
      </c>
      <c r="F30" s="22">
        <v>-6.9400000000000003E-2</v>
      </c>
      <c r="G30" s="23">
        <v>0.94340000000000002</v>
      </c>
      <c r="H30" s="29">
        <v>4.5999999999999999E-2</v>
      </c>
      <c r="I30" s="30">
        <v>0.95189999999999997</v>
      </c>
      <c r="J30" s="22">
        <v>9.7999999999999997E-3</v>
      </c>
      <c r="K30" s="23">
        <v>0.95719999999999994</v>
      </c>
      <c r="L30" s="29">
        <v>-4.5000000000000005E-3</v>
      </c>
      <c r="M30" s="30">
        <v>0.96069999999999989</v>
      </c>
      <c r="N30" s="22">
        <v>1.8200000000000001E-2</v>
      </c>
      <c r="O30" s="23">
        <v>0.96189999999999998</v>
      </c>
      <c r="P30" s="14">
        <v>2.7999999999999969E-3</v>
      </c>
      <c r="Q30" s="30">
        <v>0.96550000000000002</v>
      </c>
      <c r="R30" s="22">
        <v>-1.6899999999999998E-2</v>
      </c>
      <c r="S30" s="23">
        <v>0.96879999999999999</v>
      </c>
      <c r="T30" s="29">
        <v>1.2999999999999999E-3</v>
      </c>
      <c r="U30" s="30">
        <v>0.96950000000000003</v>
      </c>
      <c r="V30" s="22">
        <v>3.1300000000000001E-2</v>
      </c>
      <c r="W30" s="23">
        <v>0.97199999999999998</v>
      </c>
      <c r="X30" s="45">
        <v>9.3999999999999986E-3</v>
      </c>
      <c r="Y30" s="46">
        <v>0.97560000000000002</v>
      </c>
    </row>
    <row r="31" spans="1:25" ht="14.25" x14ac:dyDescent="0.2">
      <c r="A31" s="129" t="s">
        <v>25</v>
      </c>
      <c r="B31" s="5">
        <v>2.0000000000000001E-4</v>
      </c>
      <c r="C31" s="6">
        <v>4.1599999999999998E-2</v>
      </c>
      <c r="D31" s="14">
        <v>1E-4</v>
      </c>
      <c r="E31" s="15">
        <v>4.3499999999999997E-2</v>
      </c>
      <c r="F31" s="5">
        <v>-1.5E-3</v>
      </c>
      <c r="G31" s="6">
        <v>5.6600000000000004E-2</v>
      </c>
      <c r="H31" s="14">
        <v>-2.9999999999999997E-4</v>
      </c>
      <c r="I31" s="15">
        <v>4.8099999999999997E-2</v>
      </c>
      <c r="J31" s="5">
        <v>1E-4</v>
      </c>
      <c r="K31" s="6">
        <v>4.2800000000000005E-2</v>
      </c>
      <c r="L31" s="14">
        <v>-1E-3</v>
      </c>
      <c r="M31" s="15">
        <v>3.9300000000000002E-2</v>
      </c>
      <c r="N31" s="5">
        <v>1.1999999999999999E-3</v>
      </c>
      <c r="O31" s="6">
        <v>3.8100000000000002E-2</v>
      </c>
      <c r="P31" s="14">
        <v>7.0000000000000021E-4</v>
      </c>
      <c r="Q31" s="15">
        <v>3.4500000000000003E-2</v>
      </c>
      <c r="R31" s="5">
        <v>-2.0000000000000001E-4</v>
      </c>
      <c r="S31" s="6">
        <v>3.1200000000000002E-2</v>
      </c>
      <c r="T31" s="14">
        <v>3.2000000000000002E-3</v>
      </c>
      <c r="U31" s="15">
        <v>3.0499999999999999E-2</v>
      </c>
      <c r="V31" s="5">
        <v>7.000000000000001E-4</v>
      </c>
      <c r="W31" s="6">
        <v>2.7999999999999997E-2</v>
      </c>
      <c r="X31" s="34">
        <v>4.0000000000000002E-4</v>
      </c>
      <c r="Y31" s="35">
        <v>2.4399999999999998E-2</v>
      </c>
    </row>
    <row r="32" spans="1:25" ht="15" customHeight="1" x14ac:dyDescent="0.25">
      <c r="A32" s="132" t="s">
        <v>21</v>
      </c>
      <c r="B32" s="133">
        <f t="shared" ref="B32:G32" si="6">SUM(B30:B31)</f>
        <v>2E-3</v>
      </c>
      <c r="C32" s="134">
        <f t="shared" si="6"/>
        <v>1</v>
      </c>
      <c r="D32" s="135">
        <f t="shared" si="6"/>
        <v>-1.2400000000000001E-2</v>
      </c>
      <c r="E32" s="136">
        <f t="shared" si="6"/>
        <v>1</v>
      </c>
      <c r="F32" s="133">
        <f t="shared" si="6"/>
        <v>-7.0900000000000005E-2</v>
      </c>
      <c r="G32" s="134">
        <f t="shared" si="6"/>
        <v>1</v>
      </c>
      <c r="H32" s="135">
        <f t="shared" ref="H32:M32" si="7">SUM(H30:H31)</f>
        <v>4.5699999999999998E-2</v>
      </c>
      <c r="I32" s="136">
        <f t="shared" si="7"/>
        <v>1</v>
      </c>
      <c r="J32" s="133">
        <f t="shared" si="7"/>
        <v>9.8999999999999991E-3</v>
      </c>
      <c r="K32" s="133">
        <f t="shared" si="7"/>
        <v>1</v>
      </c>
      <c r="L32" s="135">
        <f t="shared" si="7"/>
        <v>-5.5000000000000005E-3</v>
      </c>
      <c r="M32" s="136">
        <f t="shared" si="7"/>
        <v>0.99999999999999989</v>
      </c>
      <c r="N32" s="133">
        <f>SUM(N30:N31)</f>
        <v>1.9400000000000001E-2</v>
      </c>
      <c r="O32" s="133">
        <f>SUM(O30:O31)</f>
        <v>1</v>
      </c>
      <c r="P32" s="135">
        <f>SUM(P30:P31)</f>
        <v>3.499999999999997E-3</v>
      </c>
      <c r="Q32" s="135">
        <f>SUM(Q30:Q31)</f>
        <v>1</v>
      </c>
      <c r="R32" s="133">
        <f t="shared" ref="R32:W32" si="8">SUM(R30:R31)</f>
        <v>-1.7099999999999997E-2</v>
      </c>
      <c r="S32" s="133">
        <f t="shared" si="8"/>
        <v>1</v>
      </c>
      <c r="T32" s="135">
        <f>SUM(T30:T31)</f>
        <v>4.5000000000000005E-3</v>
      </c>
      <c r="U32" s="135">
        <f>SUM(U30:U31)</f>
        <v>1</v>
      </c>
      <c r="V32" s="133">
        <f t="shared" si="8"/>
        <v>3.2000000000000001E-2</v>
      </c>
      <c r="W32" s="133">
        <f t="shared" si="8"/>
        <v>1</v>
      </c>
      <c r="X32" s="137">
        <f>SUM(X30:X31)</f>
        <v>9.7999999999999979E-3</v>
      </c>
      <c r="Y32" s="137">
        <f>SUM(Y30:Y31)</f>
        <v>1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5.9999999999999995E-4</v>
      </c>
      <c r="C36" s="6">
        <v>6.1200000000000004E-2</v>
      </c>
      <c r="D36" s="14">
        <v>4.0000000000000002E-4</v>
      </c>
      <c r="E36" s="15">
        <v>8.5900000000000004E-2</v>
      </c>
      <c r="F36" s="5">
        <v>8.9999999999999998E-4</v>
      </c>
      <c r="G36" s="6">
        <v>8.6400000000000005E-2</v>
      </c>
      <c r="H36" s="14">
        <v>1.5E-3</v>
      </c>
      <c r="I36" s="15">
        <v>7.6399999999999996E-2</v>
      </c>
    </row>
    <row r="37" spans="1:9" ht="14.25" x14ac:dyDescent="0.2">
      <c r="A37" s="129" t="s">
        <v>3</v>
      </c>
      <c r="B37" s="5">
        <v>-2.3999999999999998E-3</v>
      </c>
      <c r="C37" s="6">
        <v>0.2432</v>
      </c>
      <c r="D37" s="14">
        <v>2.2000000000000001E-3</v>
      </c>
      <c r="E37" s="15">
        <v>0.3039</v>
      </c>
      <c r="F37" s="5">
        <v>1.8E-3</v>
      </c>
      <c r="G37" s="6">
        <v>0.30170000000000002</v>
      </c>
      <c r="H37" s="14">
        <v>3.7000000000000002E-3</v>
      </c>
      <c r="I37" s="15">
        <v>0.27899999999999997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-2.52E-2</v>
      </c>
      <c r="C40" s="6">
        <v>0.27850000000000003</v>
      </c>
      <c r="D40" s="14">
        <v>-0.02</v>
      </c>
      <c r="E40" s="15">
        <v>0.2351</v>
      </c>
      <c r="F40" s="5">
        <v>-7.6E-3</v>
      </c>
      <c r="G40" s="6">
        <v>0.25079999999999997</v>
      </c>
      <c r="H40" s="14">
        <v>-1E-3</v>
      </c>
      <c r="I40" s="15">
        <v>0.2288</v>
      </c>
    </row>
    <row r="41" spans="1:9" ht="14.25" x14ac:dyDescent="0.2">
      <c r="A41" s="129" t="s">
        <v>7</v>
      </c>
      <c r="B41" s="5">
        <v>-1E-3</v>
      </c>
      <c r="C41" s="6">
        <v>4.4000000000000004E-2</v>
      </c>
      <c r="D41" s="14">
        <v>-2.5999999999999999E-3</v>
      </c>
      <c r="E41" s="15">
        <v>2.8999999999999998E-2</v>
      </c>
      <c r="F41" s="5">
        <v>-1E-3</v>
      </c>
      <c r="G41" s="6">
        <v>2.2499999999999999E-2</v>
      </c>
      <c r="H41" s="14">
        <v>5.9999999999999995E-4</v>
      </c>
      <c r="I41" s="15">
        <v>1.6399999999999998E-2</v>
      </c>
    </row>
    <row r="42" spans="1:9" ht="14.25" x14ac:dyDescent="0.2">
      <c r="A42" s="129" t="s">
        <v>8</v>
      </c>
      <c r="B42" s="5">
        <v>-3.8699999999999998E-2</v>
      </c>
      <c r="C42" s="6">
        <v>0.19289999999999999</v>
      </c>
      <c r="D42" s="14">
        <v>-2.9900000000000003E-2</v>
      </c>
      <c r="E42" s="15">
        <v>0.158</v>
      </c>
      <c r="F42" s="5">
        <v>-2.1899999999999999E-2</v>
      </c>
      <c r="G42" s="6">
        <v>0.13669999999999999</v>
      </c>
      <c r="H42" s="14">
        <v>-4.8999999999999998E-3</v>
      </c>
      <c r="I42" s="15">
        <v>0.15140000000000001</v>
      </c>
    </row>
    <row r="43" spans="1:9" ht="14.25" x14ac:dyDescent="0.2">
      <c r="A43" s="129" t="s">
        <v>60</v>
      </c>
      <c r="B43" s="5">
        <v>-1.9699999999999999E-2</v>
      </c>
      <c r="C43" s="6">
        <v>0.16739999999999999</v>
      </c>
      <c r="D43" s="14">
        <v>1.47E-2</v>
      </c>
      <c r="E43" s="15">
        <v>0.17730000000000001</v>
      </c>
      <c r="F43" s="5">
        <v>2.9600000000000001E-2</v>
      </c>
      <c r="G43" s="6">
        <v>0.193</v>
      </c>
      <c r="H43" s="14">
        <v>4.6900000000000004E-2</v>
      </c>
      <c r="I43" s="15">
        <v>0.23929999999999998</v>
      </c>
    </row>
    <row r="44" spans="1:9" ht="14.25" x14ac:dyDescent="0.2">
      <c r="A44" s="129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129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129" t="s">
        <v>12</v>
      </c>
      <c r="B46" s="5">
        <v>-1E-4</v>
      </c>
      <c r="C46" s="6">
        <v>2.9999999999999997E-4</v>
      </c>
      <c r="D46" s="14">
        <v>-5.0000000000000001E-4</v>
      </c>
      <c r="E46" s="15">
        <v>1E-4</v>
      </c>
      <c r="F46" s="5">
        <v>0</v>
      </c>
      <c r="G46" s="6">
        <v>2.0000000000000001E-4</v>
      </c>
      <c r="H46" s="14">
        <v>8.0000000000000004E-4</v>
      </c>
      <c r="I46" s="15">
        <v>2.9999999999999997E-4</v>
      </c>
    </row>
    <row r="47" spans="1:9" ht="14.25" x14ac:dyDescent="0.2">
      <c r="A47" s="129" t="s">
        <v>13</v>
      </c>
      <c r="B47" s="5">
        <v>0</v>
      </c>
      <c r="C47" s="6">
        <v>0</v>
      </c>
      <c r="D47" s="14">
        <v>-2.9999999999999997E-4</v>
      </c>
      <c r="E47" s="15">
        <v>0</v>
      </c>
      <c r="F47" s="5">
        <v>1E-4</v>
      </c>
      <c r="G47" s="6">
        <v>0</v>
      </c>
      <c r="H47" s="14">
        <v>7.000000000000001E-4</v>
      </c>
      <c r="I47" s="15">
        <v>0</v>
      </c>
    </row>
    <row r="48" spans="1:9" ht="14.25" x14ac:dyDescent="0.2">
      <c r="A48" s="129" t="s">
        <v>14</v>
      </c>
      <c r="B48" s="5">
        <v>6.1999999999999998E-3</v>
      </c>
      <c r="C48" s="6">
        <v>0</v>
      </c>
      <c r="D48" s="14">
        <v>1.9E-3</v>
      </c>
      <c r="E48" s="15">
        <v>5.0000000000000001E-4</v>
      </c>
      <c r="F48" s="5">
        <v>2.0000000000000001E-4</v>
      </c>
      <c r="G48" s="6">
        <v>0</v>
      </c>
      <c r="H48" s="14">
        <v>-2.0000000000000001E-4</v>
      </c>
      <c r="I48" s="15">
        <v>5.0000000000000001E-4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-2.9999999999999997E-4</v>
      </c>
      <c r="C50" s="6">
        <v>1.2500000000000001E-2</v>
      </c>
      <c r="D50" s="14">
        <v>-2.9999999999999997E-4</v>
      </c>
      <c r="E50" s="15">
        <v>1.0200000000000001E-2</v>
      </c>
      <c r="F50" s="5">
        <v>2.0000000000000001E-4</v>
      </c>
      <c r="G50" s="6">
        <v>8.6999999999999994E-3</v>
      </c>
      <c r="H50" s="14">
        <v>1.1000000000000001E-3</v>
      </c>
      <c r="I50" s="15">
        <v>7.9000000000000008E-3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-8.0599999999999991E-2</v>
      </c>
      <c r="C55" s="8">
        <f>SUM(C36:C54)</f>
        <v>0.99999999999999989</v>
      </c>
      <c r="D55" s="16">
        <f t="shared" ref="D55:I55" si="9">SUM(D36:D54)</f>
        <v>-3.4400000000000007E-2</v>
      </c>
      <c r="E55" s="17">
        <f t="shared" si="9"/>
        <v>1</v>
      </c>
      <c r="F55" s="24">
        <f t="shared" si="9"/>
        <v>2.300000000000003E-3</v>
      </c>
      <c r="G55" s="7">
        <f t="shared" si="9"/>
        <v>1</v>
      </c>
      <c r="H55" s="17">
        <f t="shared" si="9"/>
        <v>4.9200000000000001E-2</v>
      </c>
      <c r="I55" s="17">
        <f t="shared" si="9"/>
        <v>0.99999999999999978</v>
      </c>
    </row>
    <row r="56" spans="1:9" ht="15" x14ac:dyDescent="0.25">
      <c r="A56" s="131" t="s">
        <v>28</v>
      </c>
      <c r="B56" s="10">
        <v>-37568.758570539561</v>
      </c>
      <c r="C56" s="11"/>
      <c r="D56" s="18">
        <v>-21185.788925468525</v>
      </c>
      <c r="E56" s="11"/>
      <c r="F56" s="10">
        <v>-6199.8772838754176</v>
      </c>
      <c r="G56" s="11"/>
      <c r="H56" s="18">
        <v>17145.890359297613</v>
      </c>
      <c r="I56" s="11"/>
    </row>
    <row r="57" spans="1:9" ht="14.25" x14ac:dyDescent="0.2">
      <c r="A57" s="128" t="s">
        <v>22</v>
      </c>
      <c r="B57" s="22">
        <v>-6.6100000000000006E-2</v>
      </c>
      <c r="C57" s="23">
        <v>0.90810000000000002</v>
      </c>
      <c r="D57" s="29">
        <v>-3.5000000000000003E-2</v>
      </c>
      <c r="E57" s="30">
        <v>0.87230000000000008</v>
      </c>
      <c r="F57" s="22">
        <v>-4.8999999999999998E-3</v>
      </c>
      <c r="G57" s="23">
        <v>0.8589</v>
      </c>
      <c r="H57" s="29">
        <v>3.0499999999999999E-2</v>
      </c>
      <c r="I57" s="30">
        <v>0.85930000000000006</v>
      </c>
    </row>
    <row r="58" spans="1:9" ht="14.25" x14ac:dyDescent="0.2">
      <c r="A58" s="129" t="s">
        <v>23</v>
      </c>
      <c r="B58" s="5">
        <v>-1.4499999999999999E-2</v>
      </c>
      <c r="C58" s="6">
        <v>9.1899999999999996E-2</v>
      </c>
      <c r="D58" s="14">
        <v>5.9999999999999995E-4</v>
      </c>
      <c r="E58" s="15">
        <v>0.12770000000000001</v>
      </c>
      <c r="F58" s="5">
        <v>7.1999999999999998E-3</v>
      </c>
      <c r="G58" s="6">
        <v>0.1411</v>
      </c>
      <c r="H58" s="14">
        <v>1.8700000000000001E-2</v>
      </c>
      <c r="I58" s="15">
        <v>0.14069999999999999</v>
      </c>
    </row>
    <row r="59" spans="1:9" ht="15" x14ac:dyDescent="0.25">
      <c r="A59" s="130" t="s">
        <v>21</v>
      </c>
      <c r="B59" s="24">
        <f t="shared" ref="B59:I59" si="10">SUM(B57:B58)</f>
        <v>-8.0600000000000005E-2</v>
      </c>
      <c r="C59" s="8">
        <f t="shared" si="10"/>
        <v>1</v>
      </c>
      <c r="D59" s="16">
        <f t="shared" si="10"/>
        <v>-3.44E-2</v>
      </c>
      <c r="E59" s="16">
        <f t="shared" si="10"/>
        <v>1</v>
      </c>
      <c r="F59" s="24">
        <f t="shared" si="10"/>
        <v>2.3E-3</v>
      </c>
      <c r="G59" s="8">
        <f t="shared" si="10"/>
        <v>1</v>
      </c>
      <c r="H59" s="16">
        <f t="shared" si="10"/>
        <v>4.9200000000000001E-2</v>
      </c>
      <c r="I59" s="16">
        <f t="shared" si="10"/>
        <v>1</v>
      </c>
    </row>
    <row r="60" spans="1:9" ht="14.25" x14ac:dyDescent="0.2">
      <c r="A60" s="128" t="s">
        <v>24</v>
      </c>
      <c r="B60" s="22">
        <v>-7.9399999999999998E-2</v>
      </c>
      <c r="C60" s="23">
        <v>0.94340000000000002</v>
      </c>
      <c r="D60" s="29">
        <v>-3.2000000000000001E-2</v>
      </c>
      <c r="E60" s="62">
        <v>0.96069999999999989</v>
      </c>
      <c r="F60" s="22">
        <v>1.1999999999999999E-3</v>
      </c>
      <c r="G60" s="23">
        <v>0.96879999999999999</v>
      </c>
      <c r="H60" s="29">
        <v>4.5199999999999997E-2</v>
      </c>
      <c r="I60" s="30">
        <v>0.97560000000000002</v>
      </c>
    </row>
    <row r="61" spans="1:9" ht="14.25" x14ac:dyDescent="0.2">
      <c r="A61" s="129" t="s">
        <v>25</v>
      </c>
      <c r="B61" s="5">
        <v>-1.1999999999999999E-3</v>
      </c>
      <c r="C61" s="6">
        <v>5.6600000000000004E-2</v>
      </c>
      <c r="D61" s="14">
        <v>-2.3999999999999998E-3</v>
      </c>
      <c r="E61" s="63">
        <v>3.9300000000000002E-2</v>
      </c>
      <c r="F61" s="5">
        <v>1.1000000000000001E-3</v>
      </c>
      <c r="G61" s="6">
        <v>3.1200000000000002E-2</v>
      </c>
      <c r="H61" s="14">
        <v>4.0000000000000001E-3</v>
      </c>
      <c r="I61" s="15">
        <v>2.4399999999999998E-2</v>
      </c>
    </row>
    <row r="62" spans="1:9" ht="15" x14ac:dyDescent="0.25">
      <c r="A62" s="132" t="s">
        <v>21</v>
      </c>
      <c r="B62" s="133">
        <f t="shared" ref="B62:I62" si="11">SUM(B60:B61)</f>
        <v>-8.0600000000000005E-2</v>
      </c>
      <c r="C62" s="134">
        <f t="shared" si="11"/>
        <v>1</v>
      </c>
      <c r="D62" s="135">
        <f t="shared" si="11"/>
        <v>-3.44E-2</v>
      </c>
      <c r="E62" s="135">
        <f t="shared" si="11"/>
        <v>0.99999999999999989</v>
      </c>
      <c r="F62" s="133">
        <f t="shared" si="11"/>
        <v>2.3E-3</v>
      </c>
      <c r="G62" s="134">
        <f t="shared" si="11"/>
        <v>1</v>
      </c>
      <c r="H62" s="135">
        <f t="shared" si="11"/>
        <v>4.9199999999999994E-2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0"/>
  <sheetViews>
    <sheetView rightToLeft="1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58" customWidth="1"/>
    <col min="2" max="2" width="17.5703125" customWidth="1"/>
    <col min="3" max="3" width="17.42578125" customWidth="1"/>
    <col min="4" max="4" width="17" customWidth="1"/>
    <col min="5" max="5" width="16.28515625" customWidth="1"/>
    <col min="6" max="6" width="20.85546875" customWidth="1"/>
    <col min="7" max="7" width="20.42578125" customWidth="1"/>
    <col min="8" max="8" width="19.42578125" customWidth="1"/>
    <col min="9" max="9" width="18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47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1E-4</v>
      </c>
      <c r="C6" s="6">
        <v>4.2700000000000002E-2</v>
      </c>
      <c r="D6" s="14">
        <v>2.0000000000000001E-4</v>
      </c>
      <c r="E6" s="15">
        <v>4.2999999999999997E-2</v>
      </c>
      <c r="F6" s="5">
        <v>-4.0000000000000002E-4</v>
      </c>
      <c r="G6" s="6">
        <v>6.5799999999999997E-2</v>
      </c>
      <c r="H6" s="14">
        <v>0</v>
      </c>
      <c r="I6" s="15">
        <v>0.1234</v>
      </c>
      <c r="J6" s="5">
        <v>0</v>
      </c>
      <c r="K6" s="6">
        <v>0.13400000000000001</v>
      </c>
      <c r="L6" s="14">
        <v>0</v>
      </c>
      <c r="M6" s="15">
        <v>0.1109</v>
      </c>
      <c r="N6" s="5">
        <v>2.9999999999999997E-4</v>
      </c>
      <c r="O6" s="6">
        <v>8.9099999999999999E-2</v>
      </c>
      <c r="P6" s="14">
        <v>-1.9999999999999998E-4</v>
      </c>
      <c r="Q6" s="15">
        <v>9.6100000000000005E-2</v>
      </c>
      <c r="R6" s="5">
        <v>5.0000000000000001E-4</v>
      </c>
      <c r="S6" s="6">
        <v>0.1206</v>
      </c>
      <c r="T6" s="14">
        <v>-1E-4</v>
      </c>
      <c r="U6" s="15">
        <v>0.1047</v>
      </c>
      <c r="V6" s="5">
        <v>-7.000000000000001E-4</v>
      </c>
      <c r="W6" s="6">
        <v>6.7900000000000002E-2</v>
      </c>
      <c r="X6" s="34">
        <v>-5.9999999999999995E-4</v>
      </c>
      <c r="Y6" s="35">
        <v>6.2E-2</v>
      </c>
    </row>
    <row r="7" spans="1:25" ht="14.25" x14ac:dyDescent="0.2">
      <c r="A7" s="129" t="s">
        <v>3</v>
      </c>
      <c r="B7" s="5">
        <v>2.0999999999999999E-3</v>
      </c>
      <c r="C7" s="6">
        <v>0.74890000000000001</v>
      </c>
      <c r="D7" s="14">
        <v>4.0000000000000001E-3</v>
      </c>
      <c r="E7" s="15">
        <v>0.75749999999999995</v>
      </c>
      <c r="F7" s="5">
        <v>-1.5600000000000001E-2</v>
      </c>
      <c r="G7" s="6">
        <v>0.74890000000000001</v>
      </c>
      <c r="H7" s="14">
        <v>1.1000000000000001E-2</v>
      </c>
      <c r="I7" s="15">
        <v>0.76319999999999988</v>
      </c>
      <c r="J7" s="5">
        <v>6.0999999999999995E-3</v>
      </c>
      <c r="K7" s="6">
        <v>0.75659999999999994</v>
      </c>
      <c r="L7" s="14">
        <v>-1.7000000000000001E-3</v>
      </c>
      <c r="M7" s="15">
        <v>0.76</v>
      </c>
      <c r="N7" s="5">
        <v>-3.5999999999999999E-3</v>
      </c>
      <c r="O7" s="6">
        <v>0.77859999999999996</v>
      </c>
      <c r="P7" s="14">
        <v>4.3999999999999994E-3</v>
      </c>
      <c r="Q7" s="15">
        <v>0.7903</v>
      </c>
      <c r="R7" s="5">
        <v>-6.1999999999999998E-3</v>
      </c>
      <c r="S7" s="6">
        <v>0.76690000000000003</v>
      </c>
      <c r="T7" s="14">
        <v>-1.5E-3</v>
      </c>
      <c r="U7" s="15">
        <v>0.77540000000000009</v>
      </c>
      <c r="V7" s="5">
        <v>5.1000000000000004E-3</v>
      </c>
      <c r="W7" s="6">
        <v>0.78370000000000006</v>
      </c>
      <c r="X7" s="34">
        <v>2.5000000000000001E-3</v>
      </c>
      <c r="Y7" s="35">
        <v>0.78209999999999991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2.0000000000000001E-4</v>
      </c>
      <c r="C10" s="6">
        <v>0.1966</v>
      </c>
      <c r="D10" s="14">
        <v>-8.0000000000000004E-4</v>
      </c>
      <c r="E10" s="15">
        <v>0.184</v>
      </c>
      <c r="F10" s="5">
        <v>-8.8000000000000005E-3</v>
      </c>
      <c r="G10" s="6">
        <v>0.17530000000000001</v>
      </c>
      <c r="H10" s="14">
        <v>4.5999999999999999E-3</v>
      </c>
      <c r="I10" s="15">
        <v>0.1079</v>
      </c>
      <c r="J10" s="5">
        <v>7.000000000000001E-4</v>
      </c>
      <c r="K10" s="6">
        <v>0.10400000000000001</v>
      </c>
      <c r="L10" s="14">
        <v>-2.7000000000000001E-3</v>
      </c>
      <c r="M10" s="15">
        <v>0.10039999999999999</v>
      </c>
      <c r="N10" s="5">
        <v>2.5999999999999999E-3</v>
      </c>
      <c r="O10" s="6">
        <v>0.1009</v>
      </c>
      <c r="P10" s="14">
        <v>-2E-3</v>
      </c>
      <c r="Q10" s="15">
        <v>0.1041</v>
      </c>
      <c r="R10" s="5">
        <v>2.0000000000000001E-4</v>
      </c>
      <c r="S10" s="6">
        <v>0.1033</v>
      </c>
      <c r="T10" s="14">
        <v>4.0000000000000002E-4</v>
      </c>
      <c r="U10" s="15">
        <v>0.107</v>
      </c>
      <c r="V10" s="5">
        <v>1.4000000000000002E-3</v>
      </c>
      <c r="W10" s="6">
        <v>0.1085</v>
      </c>
      <c r="X10" s="34">
        <v>-2.9999999999999997E-4</v>
      </c>
      <c r="Y10" s="35">
        <v>0.10630000000000001</v>
      </c>
    </row>
    <row r="11" spans="1:25" ht="14.25" x14ac:dyDescent="0.2">
      <c r="A11" s="129" t="s">
        <v>7</v>
      </c>
      <c r="B11" s="5">
        <v>1E-4</v>
      </c>
      <c r="C11" s="6">
        <v>6.7000000000000002E-3</v>
      </c>
      <c r="D11" s="14">
        <v>0</v>
      </c>
      <c r="E11" s="15">
        <v>6.3E-3</v>
      </c>
      <c r="F11" s="5">
        <v>-4.0000000000000002E-4</v>
      </c>
      <c r="G11" s="6">
        <v>6.7000000000000002E-3</v>
      </c>
      <c r="H11" s="14">
        <v>-7.000000000000001E-4</v>
      </c>
      <c r="I11" s="15">
        <v>3.0000000000000001E-3</v>
      </c>
      <c r="J11" s="5">
        <v>1E-4</v>
      </c>
      <c r="K11" s="6">
        <v>3.0000000000000001E-3</v>
      </c>
      <c r="L11" s="14">
        <v>-2.0000000000000001E-4</v>
      </c>
      <c r="M11" s="15">
        <v>2.5000000000000001E-3</v>
      </c>
      <c r="N11" s="5">
        <v>4.0000000000000002E-4</v>
      </c>
      <c r="O11" s="6">
        <v>2.5999999999999999E-3</v>
      </c>
      <c r="P11" s="14">
        <v>-1.1000000000000001E-3</v>
      </c>
      <c r="Q11" s="15">
        <v>2.7000000000000001E-3</v>
      </c>
      <c r="R11" s="5">
        <v>0</v>
      </c>
      <c r="S11" s="6">
        <v>2.3999999999999998E-3</v>
      </c>
      <c r="T11" s="14">
        <v>2.0000000000000001E-4</v>
      </c>
      <c r="U11" s="15">
        <v>2.5999999999999999E-3</v>
      </c>
      <c r="V11" s="5">
        <v>1E-4</v>
      </c>
      <c r="W11" s="6">
        <v>2.7000000000000001E-3</v>
      </c>
      <c r="X11" s="34">
        <v>0</v>
      </c>
      <c r="Y11" s="35">
        <v>2.5000000000000001E-3</v>
      </c>
    </row>
    <row r="12" spans="1:25" ht="14.25" x14ac:dyDescent="0.2">
      <c r="A12" s="129" t="s">
        <v>8</v>
      </c>
      <c r="B12" s="5">
        <v>0</v>
      </c>
      <c r="C12" s="6">
        <v>0</v>
      </c>
      <c r="D12" s="14">
        <v>0</v>
      </c>
      <c r="E12" s="15">
        <v>4.5000000000000005E-3</v>
      </c>
      <c r="F12" s="5">
        <v>-4.0000000000000002E-4</v>
      </c>
      <c r="G12" s="6">
        <v>8.0000000000000004E-4</v>
      </c>
      <c r="H12" s="14">
        <v>1E-4</v>
      </c>
      <c r="I12" s="15">
        <v>0</v>
      </c>
      <c r="J12" s="5">
        <v>0</v>
      </c>
      <c r="K12" s="6">
        <v>0</v>
      </c>
      <c r="L12" s="14">
        <v>0</v>
      </c>
      <c r="M12" s="15">
        <v>2.35E-2</v>
      </c>
      <c r="N12" s="5">
        <v>1.1999999999999999E-3</v>
      </c>
      <c r="O12" s="6">
        <v>2.6099999999999998E-2</v>
      </c>
      <c r="P12" s="14">
        <v>2.8E-3</v>
      </c>
      <c r="Q12" s="15">
        <v>4.0999999999999995E-3</v>
      </c>
      <c r="R12" s="5">
        <v>2.0000000000000001E-4</v>
      </c>
      <c r="S12" s="6">
        <v>4.1999999999999997E-3</v>
      </c>
      <c r="T12" s="14">
        <v>4.0000000000000002E-4</v>
      </c>
      <c r="U12" s="15">
        <v>7.7000000000000002E-3</v>
      </c>
      <c r="V12" s="5">
        <v>5.9999999999999995E-4</v>
      </c>
      <c r="W12" s="6">
        <v>1.5300000000000001E-2</v>
      </c>
      <c r="X12" s="34">
        <v>8.9999999999999998E-4</v>
      </c>
      <c r="Y12" s="35">
        <v>2.69E-2</v>
      </c>
    </row>
    <row r="13" spans="1:25" ht="14.25" x14ac:dyDescent="0.2">
      <c r="A13" s="202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2.0000000000000001E-4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2.9999999999999997E-4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1.9299999999999998E-2</v>
      </c>
      <c r="X13" s="34">
        <v>5.9999999999999995E-4</v>
      </c>
      <c r="Y13" s="35">
        <v>1.77E-2</v>
      </c>
    </row>
    <row r="14" spans="1:25" ht="14.25" x14ac:dyDescent="0.2">
      <c r="A14" s="129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29" t="s">
        <v>12</v>
      </c>
      <c r="B16" s="5">
        <v>1E-4</v>
      </c>
      <c r="C16" s="6">
        <v>0</v>
      </c>
      <c r="D16" s="14">
        <v>0</v>
      </c>
      <c r="E16" s="15">
        <v>0</v>
      </c>
      <c r="F16" s="5">
        <v>-1E-4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2.9999999999999997E-4</v>
      </c>
      <c r="O16" s="6">
        <v>0</v>
      </c>
      <c r="P16" s="14">
        <v>-2.9999999999999997E-4</v>
      </c>
      <c r="Q16" s="15">
        <v>1E-4</v>
      </c>
      <c r="R16" s="5">
        <v>-1E-4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5" ht="14.25" x14ac:dyDescent="0.2">
      <c r="A17" s="129" t="s">
        <v>13</v>
      </c>
      <c r="B17" s="5">
        <v>0</v>
      </c>
      <c r="C17" s="6">
        <v>1.5E-3</v>
      </c>
      <c r="D17" s="14">
        <v>1E-4</v>
      </c>
      <c r="E17" s="15">
        <v>1.5E-3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2.9999999999999997E-4</v>
      </c>
      <c r="O17" s="6">
        <v>0</v>
      </c>
      <c r="P17" s="14">
        <v>-2.9999999999999997E-4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4">
        <v>0</v>
      </c>
      <c r="Y17" s="35">
        <v>0</v>
      </c>
    </row>
    <row r="18" spans="1:25" ht="14.25" x14ac:dyDescent="0.2">
      <c r="A18" s="129" t="s">
        <v>14</v>
      </c>
      <c r="B18" s="5">
        <v>-1E-4</v>
      </c>
      <c r="C18" s="6">
        <v>0</v>
      </c>
      <c r="D18" s="14">
        <v>1E-4</v>
      </c>
      <c r="E18" s="15">
        <v>0</v>
      </c>
      <c r="F18" s="5">
        <v>2E-3</v>
      </c>
      <c r="G18" s="6">
        <v>0</v>
      </c>
      <c r="H18" s="14">
        <v>0</v>
      </c>
      <c r="I18" s="15">
        <v>0</v>
      </c>
      <c r="J18" s="5">
        <v>-2.0000000000000001E-4</v>
      </c>
      <c r="K18" s="6">
        <v>0</v>
      </c>
      <c r="L18" s="14">
        <v>-5.9999999999999995E-4</v>
      </c>
      <c r="M18" s="15">
        <v>4.0000000000000002E-4</v>
      </c>
      <c r="N18" s="5">
        <v>-1E-4</v>
      </c>
      <c r="O18" s="6">
        <v>0</v>
      </c>
      <c r="P18" s="14">
        <v>5.0000000000000001E-4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29" t="s">
        <v>16</v>
      </c>
      <c r="B20" s="5">
        <v>2.0000000000000001E-4</v>
      </c>
      <c r="C20" s="6">
        <v>3.5999999999999999E-3</v>
      </c>
      <c r="D20" s="14">
        <v>-1E-4</v>
      </c>
      <c r="E20" s="15">
        <v>3.2000000000000002E-3</v>
      </c>
      <c r="F20" s="5">
        <v>0</v>
      </c>
      <c r="G20" s="6">
        <v>2.5000000000000001E-3</v>
      </c>
      <c r="H20" s="14">
        <v>1E-4</v>
      </c>
      <c r="I20" s="15">
        <v>2.5000000000000001E-3</v>
      </c>
      <c r="J20" s="5">
        <v>-1E-4</v>
      </c>
      <c r="K20" s="6">
        <v>2.3999999999999998E-3</v>
      </c>
      <c r="L20" s="14">
        <v>0</v>
      </c>
      <c r="M20" s="15">
        <v>2.3E-3</v>
      </c>
      <c r="N20" s="5">
        <v>2.0000000000000001E-4</v>
      </c>
      <c r="O20" s="6">
        <v>2.7000000000000001E-3</v>
      </c>
      <c r="P20" s="14">
        <v>-1E-4</v>
      </c>
      <c r="Q20" s="15">
        <v>2.5999999999999999E-3</v>
      </c>
      <c r="R20" s="5">
        <v>0</v>
      </c>
      <c r="S20" s="6">
        <v>2.5999999999999999E-3</v>
      </c>
      <c r="T20" s="14">
        <v>1E-4</v>
      </c>
      <c r="U20" s="15">
        <v>2.5999999999999999E-3</v>
      </c>
      <c r="V20" s="5">
        <v>-2.0000000000000001E-4</v>
      </c>
      <c r="W20" s="6">
        <v>2.5999999999999999E-3</v>
      </c>
      <c r="X20" s="34">
        <v>1E-4</v>
      </c>
      <c r="Y20" s="35">
        <v>2.5000000000000001E-3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130" t="s">
        <v>21</v>
      </c>
      <c r="B25" s="7">
        <f t="shared" ref="B25:H25" si="0">SUM(B6:B24)</f>
        <v>2.6999999999999997E-3</v>
      </c>
      <c r="C25" s="8">
        <f t="shared" si="0"/>
        <v>1</v>
      </c>
      <c r="D25" s="16">
        <f t="shared" si="0"/>
        <v>3.4999999999999996E-3</v>
      </c>
      <c r="E25" s="17">
        <f t="shared" si="0"/>
        <v>0.99999999999999978</v>
      </c>
      <c r="F25" s="7">
        <f t="shared" si="0"/>
        <v>-2.3500000000000007E-2</v>
      </c>
      <c r="G25" s="8">
        <f t="shared" si="0"/>
        <v>1</v>
      </c>
      <c r="H25" s="16">
        <f t="shared" si="0"/>
        <v>1.5099999999999999E-2</v>
      </c>
      <c r="I25" s="17">
        <f t="shared" ref="I25:Q25" si="1">SUM(I6:I24)</f>
        <v>0.99999999999999978</v>
      </c>
      <c r="J25" s="7">
        <f t="shared" si="1"/>
        <v>6.6E-3</v>
      </c>
      <c r="K25" s="7">
        <f t="shared" si="1"/>
        <v>0.99999999999999989</v>
      </c>
      <c r="L25" s="16">
        <f t="shared" si="1"/>
        <v>-5.1999999999999998E-3</v>
      </c>
      <c r="M25" s="17">
        <f t="shared" si="1"/>
        <v>0.99999999999999989</v>
      </c>
      <c r="N25" s="7">
        <f t="shared" si="1"/>
        <v>1.5999999999999996E-3</v>
      </c>
      <c r="O25" s="7">
        <f t="shared" si="1"/>
        <v>1</v>
      </c>
      <c r="P25" s="16">
        <f t="shared" si="1"/>
        <v>3.9999999999999992E-3</v>
      </c>
      <c r="Q25" s="16">
        <f t="shared" si="1"/>
        <v>1</v>
      </c>
      <c r="R25" s="7">
        <f t="shared" ref="R25:W25" si="2">SUM(R6:R24)</f>
        <v>-5.4000000000000012E-3</v>
      </c>
      <c r="S25" s="7">
        <f t="shared" si="2"/>
        <v>1</v>
      </c>
      <c r="T25" s="16">
        <f>SUM(T6:T24)</f>
        <v>-5.0000000000000001E-4</v>
      </c>
      <c r="U25" s="16">
        <f>SUM(U6:U24)</f>
        <v>1.0000000000000002</v>
      </c>
      <c r="V25" s="7">
        <f t="shared" si="2"/>
        <v>6.3000000000000009E-3</v>
      </c>
      <c r="W25" s="7">
        <f t="shared" si="2"/>
        <v>1</v>
      </c>
      <c r="X25" s="42">
        <f>SUM(X6:X24)</f>
        <v>3.2000000000000002E-3</v>
      </c>
      <c r="Y25" s="42">
        <f>SUM(Y6:Y24)</f>
        <v>0.99999999999999989</v>
      </c>
    </row>
    <row r="26" spans="1:25" ht="15" x14ac:dyDescent="0.25">
      <c r="A26" s="131" t="s">
        <v>28</v>
      </c>
      <c r="B26" s="10">
        <v>552.93154968423016</v>
      </c>
      <c r="C26" s="11"/>
      <c r="D26" s="18">
        <v>733.9</v>
      </c>
      <c r="E26" s="11"/>
      <c r="F26" s="10">
        <v>-5498.3528980969195</v>
      </c>
      <c r="G26" s="11"/>
      <c r="H26" s="18">
        <v>2823.4</v>
      </c>
      <c r="I26" s="11"/>
      <c r="J26" s="10">
        <v>1214.7</v>
      </c>
      <c r="K26" s="11"/>
      <c r="L26" s="18">
        <v>-1040.1454549431501</v>
      </c>
      <c r="M26" s="11"/>
      <c r="N26" s="10">
        <v>332.09216960042994</v>
      </c>
      <c r="O26" s="11"/>
      <c r="P26" s="18">
        <v>1689.5032121585405</v>
      </c>
      <c r="Q26" s="11"/>
      <c r="R26" s="10">
        <v>-1131.5337157896304</v>
      </c>
      <c r="S26" s="11"/>
      <c r="T26" s="18">
        <v>-87.973107973599866</v>
      </c>
      <c r="U26" s="11"/>
      <c r="V26" s="10">
        <v>1294.0180144562398</v>
      </c>
      <c r="W26" s="11"/>
      <c r="X26" s="43">
        <v>656.41720615529175</v>
      </c>
      <c r="Y26" s="44"/>
    </row>
    <row r="27" spans="1:25" ht="14.25" x14ac:dyDescent="0.2">
      <c r="A27" s="128" t="s">
        <v>22</v>
      </c>
      <c r="B27" s="22">
        <v>2.3999999999999998E-3</v>
      </c>
      <c r="C27" s="23">
        <v>0.97900000000000009</v>
      </c>
      <c r="D27" s="29">
        <v>3.3E-3</v>
      </c>
      <c r="E27" s="30">
        <v>0.9798</v>
      </c>
      <c r="F27" s="22">
        <v>-2.6099999999999998E-2</v>
      </c>
      <c r="G27" s="23">
        <v>0.99170000000000003</v>
      </c>
      <c r="H27" s="29">
        <v>1.5100000000000001E-2</v>
      </c>
      <c r="I27" s="30">
        <v>0.99180000000000001</v>
      </c>
      <c r="J27" s="22">
        <v>6.5000000000000006E-3</v>
      </c>
      <c r="K27" s="23">
        <v>0.99180000000000001</v>
      </c>
      <c r="L27" s="29">
        <v>-5.1000000000000004E-3</v>
      </c>
      <c r="M27" s="30">
        <v>0.97189999999999999</v>
      </c>
      <c r="N27" s="22">
        <v>1E-4</v>
      </c>
      <c r="O27" s="23">
        <v>0.97199999999999998</v>
      </c>
      <c r="P27" s="14">
        <v>0</v>
      </c>
      <c r="Q27" s="30">
        <v>0.99269999999999992</v>
      </c>
      <c r="R27" s="22">
        <v>-5.6000000000000008E-3</v>
      </c>
      <c r="S27" s="23">
        <v>0.99260000000000004</v>
      </c>
      <c r="T27" s="29">
        <v>-5.9999999999999995E-4</v>
      </c>
      <c r="U27" s="30">
        <v>0.99260000000000004</v>
      </c>
      <c r="V27" s="22">
        <v>6.6E-3</v>
      </c>
      <c r="W27" s="23">
        <v>0.99280000000000002</v>
      </c>
      <c r="X27" s="45">
        <v>3.3E-3</v>
      </c>
      <c r="Y27" s="46">
        <v>0.99309999999999998</v>
      </c>
    </row>
    <row r="28" spans="1:25" ht="14.25" x14ac:dyDescent="0.2">
      <c r="A28" s="129" t="s">
        <v>23</v>
      </c>
      <c r="B28" s="5">
        <v>2.9999999999999997E-4</v>
      </c>
      <c r="C28" s="6">
        <v>2.1000000000000001E-2</v>
      </c>
      <c r="D28" s="14">
        <v>2.0000000000000001E-4</v>
      </c>
      <c r="E28" s="15">
        <v>2.0199999999999999E-2</v>
      </c>
      <c r="F28" s="5">
        <v>2.5999999999999999E-3</v>
      </c>
      <c r="G28" s="6">
        <v>8.3000000000000001E-3</v>
      </c>
      <c r="H28" s="14">
        <v>0</v>
      </c>
      <c r="I28" s="15">
        <v>8.199999999999999E-3</v>
      </c>
      <c r="J28" s="5">
        <v>1E-4</v>
      </c>
      <c r="K28" s="6">
        <v>8.199999999999999E-3</v>
      </c>
      <c r="L28" s="14">
        <v>-1E-4</v>
      </c>
      <c r="M28" s="15">
        <v>2.81E-2</v>
      </c>
      <c r="N28" s="5">
        <v>1.5E-3</v>
      </c>
      <c r="O28" s="6">
        <v>2.7999999999999997E-2</v>
      </c>
      <c r="P28" s="14">
        <v>4.0000000000000001E-3</v>
      </c>
      <c r="Q28" s="15">
        <v>7.3000000000000001E-3</v>
      </c>
      <c r="R28" s="5">
        <v>2.0000000000000001E-4</v>
      </c>
      <c r="S28" s="6">
        <v>7.4000000000000003E-3</v>
      </c>
      <c r="T28" s="14">
        <v>1E-4</v>
      </c>
      <c r="U28" s="15">
        <v>7.4000000000000003E-3</v>
      </c>
      <c r="V28" s="5">
        <v>-2.9999999999999997E-4</v>
      </c>
      <c r="W28" s="6">
        <v>7.1999999999999998E-3</v>
      </c>
      <c r="X28" s="34">
        <v>-1E-4</v>
      </c>
      <c r="Y28" s="35">
        <v>6.8999999999999999E-3</v>
      </c>
    </row>
    <row r="29" spans="1:25" ht="15" x14ac:dyDescent="0.25">
      <c r="A29" s="130" t="s">
        <v>21</v>
      </c>
      <c r="B29" s="24">
        <f t="shared" ref="B29:G29" si="3">SUM(B27:B28)</f>
        <v>2.6999999999999997E-3</v>
      </c>
      <c r="C29" s="8">
        <f t="shared" si="3"/>
        <v>1</v>
      </c>
      <c r="D29" s="16">
        <f t="shared" si="3"/>
        <v>3.5000000000000001E-3</v>
      </c>
      <c r="E29" s="17">
        <f t="shared" si="3"/>
        <v>1</v>
      </c>
      <c r="F29" s="24">
        <f t="shared" si="3"/>
        <v>-2.35E-2</v>
      </c>
      <c r="G29" s="8">
        <f t="shared" si="3"/>
        <v>1</v>
      </c>
      <c r="H29" s="16">
        <f t="shared" ref="H29:M29" si="4">SUM(H27:H28)</f>
        <v>1.5100000000000001E-2</v>
      </c>
      <c r="I29" s="17">
        <f t="shared" si="4"/>
        <v>1</v>
      </c>
      <c r="J29" s="24">
        <f t="shared" si="4"/>
        <v>6.6000000000000008E-3</v>
      </c>
      <c r="K29" s="24">
        <f t="shared" si="4"/>
        <v>1</v>
      </c>
      <c r="L29" s="16">
        <f t="shared" si="4"/>
        <v>-5.2000000000000006E-3</v>
      </c>
      <c r="M29" s="17">
        <f t="shared" si="4"/>
        <v>1</v>
      </c>
      <c r="N29" s="24">
        <f>SUM(N27:N28)</f>
        <v>1.6000000000000001E-3</v>
      </c>
      <c r="O29" s="24">
        <f>SUM(O27:O28)</f>
        <v>1</v>
      </c>
      <c r="P29" s="16">
        <f>SUM(P27:P28)</f>
        <v>4.0000000000000001E-3</v>
      </c>
      <c r="Q29" s="17">
        <f>SUM(Q27:Q28)</f>
        <v>0.99999999999999989</v>
      </c>
      <c r="R29" s="24">
        <f t="shared" ref="R29:W29" si="5">SUM(R27:R28)</f>
        <v>-5.4000000000000012E-3</v>
      </c>
      <c r="S29" s="24">
        <f t="shared" si="5"/>
        <v>1</v>
      </c>
      <c r="T29" s="16">
        <f>SUM(T27:T28)</f>
        <v>-4.999999999999999E-4</v>
      </c>
      <c r="U29" s="17">
        <f>SUM(U27:U28)</f>
        <v>1</v>
      </c>
      <c r="V29" s="24">
        <f t="shared" si="5"/>
        <v>6.3E-3</v>
      </c>
      <c r="W29" s="24">
        <f t="shared" si="5"/>
        <v>1</v>
      </c>
      <c r="X29" s="42">
        <f>SUM(X27:X28)</f>
        <v>3.2000000000000002E-3</v>
      </c>
      <c r="Y29" s="47">
        <f>SUM(Y27:Y28)</f>
        <v>1</v>
      </c>
    </row>
    <row r="30" spans="1:25" ht="14.25" x14ac:dyDescent="0.2">
      <c r="A30" s="128" t="s">
        <v>24</v>
      </c>
      <c r="B30" s="22">
        <v>2.2000000000000001E-3</v>
      </c>
      <c r="C30" s="23">
        <v>0.98970000000000002</v>
      </c>
      <c r="D30" s="29">
        <v>3.4999999999999996E-3</v>
      </c>
      <c r="E30" s="30">
        <v>0.99049999999999994</v>
      </c>
      <c r="F30" s="22">
        <v>-2.2700000000000001E-2</v>
      </c>
      <c r="G30" s="23">
        <v>0.99080000000000001</v>
      </c>
      <c r="H30" s="29">
        <v>1.5700000000000002E-2</v>
      </c>
      <c r="I30" s="30">
        <v>0.99439999999999995</v>
      </c>
      <c r="J30" s="22">
        <v>6.5000000000000006E-3</v>
      </c>
      <c r="K30" s="23">
        <v>0.99450000000000005</v>
      </c>
      <c r="L30" s="29">
        <v>-5.0000000000000001E-3</v>
      </c>
      <c r="M30" s="30">
        <v>0.99519999999999997</v>
      </c>
      <c r="N30" s="22">
        <v>2.0000000000000001E-4</v>
      </c>
      <c r="O30" s="23">
        <v>0.99470000000000003</v>
      </c>
      <c r="P30" s="14">
        <v>5.9000000000000007E-3</v>
      </c>
      <c r="Q30" s="30">
        <v>0.99470000000000003</v>
      </c>
      <c r="R30" s="22">
        <v>-5.3E-3</v>
      </c>
      <c r="S30" s="23">
        <v>0.995</v>
      </c>
      <c r="T30" s="29">
        <v>-8.0000000000000004E-4</v>
      </c>
      <c r="U30" s="30">
        <v>0.99480000000000002</v>
      </c>
      <c r="V30" s="22">
        <v>6.3E-3</v>
      </c>
      <c r="W30" s="23">
        <v>0.99470000000000003</v>
      </c>
      <c r="X30" s="45">
        <v>3.0999999999999999E-3</v>
      </c>
      <c r="Y30" s="46">
        <v>0.995</v>
      </c>
    </row>
    <row r="31" spans="1:25" ht="14.25" x14ac:dyDescent="0.2">
      <c r="A31" s="129" t="s">
        <v>25</v>
      </c>
      <c r="B31" s="5">
        <v>5.0000000000000001E-4</v>
      </c>
      <c r="C31" s="6">
        <v>1.03E-2</v>
      </c>
      <c r="D31" s="14">
        <v>0</v>
      </c>
      <c r="E31" s="15">
        <v>9.4999999999999998E-3</v>
      </c>
      <c r="F31" s="5">
        <v>-8.0000000000000004E-4</v>
      </c>
      <c r="G31" s="6">
        <v>9.1999999999999998E-3</v>
      </c>
      <c r="H31" s="14">
        <v>-5.9999999999999995E-4</v>
      </c>
      <c r="I31" s="15">
        <v>5.6000000000000008E-3</v>
      </c>
      <c r="J31" s="5">
        <v>1E-4</v>
      </c>
      <c r="K31" s="6">
        <v>5.5000000000000005E-3</v>
      </c>
      <c r="L31" s="14">
        <v>-2.0000000000000001E-4</v>
      </c>
      <c r="M31" s="15">
        <v>4.7999999999999996E-3</v>
      </c>
      <c r="N31" s="5">
        <v>1.4000000000000002E-3</v>
      </c>
      <c r="O31" s="6">
        <v>5.3E-3</v>
      </c>
      <c r="P31" s="14">
        <v>-1.9000000000000002E-3</v>
      </c>
      <c r="Q31" s="15">
        <v>5.3E-3</v>
      </c>
      <c r="R31" s="5">
        <v>-1E-4</v>
      </c>
      <c r="S31" s="6">
        <v>5.0000000000000001E-3</v>
      </c>
      <c r="T31" s="14">
        <v>2.9999999999999997E-4</v>
      </c>
      <c r="U31" s="15">
        <v>5.1999999999999998E-3</v>
      </c>
      <c r="V31" s="5">
        <v>0</v>
      </c>
      <c r="W31" s="6">
        <v>5.3E-3</v>
      </c>
      <c r="X31" s="34">
        <v>1E-4</v>
      </c>
      <c r="Y31" s="35">
        <v>5.0000000000000001E-3</v>
      </c>
    </row>
    <row r="32" spans="1:25" ht="15" customHeight="1" x14ac:dyDescent="0.25">
      <c r="A32" s="132" t="s">
        <v>21</v>
      </c>
      <c r="B32" s="133">
        <f t="shared" ref="B32:G32" si="6">SUM(B30:B31)</f>
        <v>2.7000000000000001E-3</v>
      </c>
      <c r="C32" s="134">
        <f t="shared" si="6"/>
        <v>1</v>
      </c>
      <c r="D32" s="135">
        <f t="shared" si="6"/>
        <v>3.4999999999999996E-3</v>
      </c>
      <c r="E32" s="136">
        <f t="shared" si="6"/>
        <v>0.99999999999999989</v>
      </c>
      <c r="F32" s="133">
        <f t="shared" si="6"/>
        <v>-2.35E-2</v>
      </c>
      <c r="G32" s="134">
        <f t="shared" si="6"/>
        <v>1</v>
      </c>
      <c r="H32" s="135">
        <f t="shared" ref="H32:M32" si="7">SUM(H30:H31)</f>
        <v>1.5100000000000002E-2</v>
      </c>
      <c r="I32" s="136">
        <f t="shared" si="7"/>
        <v>1</v>
      </c>
      <c r="J32" s="133">
        <f t="shared" si="7"/>
        <v>6.6000000000000008E-3</v>
      </c>
      <c r="K32" s="133">
        <f t="shared" si="7"/>
        <v>1</v>
      </c>
      <c r="L32" s="135">
        <f t="shared" si="7"/>
        <v>-5.1999999999999998E-3</v>
      </c>
      <c r="M32" s="136">
        <f t="shared" si="7"/>
        <v>1</v>
      </c>
      <c r="N32" s="133">
        <f>SUM(N30:N31)</f>
        <v>1.6000000000000003E-3</v>
      </c>
      <c r="O32" s="133">
        <f>SUM(O30:O31)</f>
        <v>1</v>
      </c>
      <c r="P32" s="135">
        <f>SUM(P30:P31)</f>
        <v>4.0000000000000001E-3</v>
      </c>
      <c r="Q32" s="136">
        <f>SUM(Q30:Q31)</f>
        <v>1</v>
      </c>
      <c r="R32" s="133">
        <f t="shared" ref="R32:W32" si="8">SUM(R30:R31)</f>
        <v>-5.4000000000000003E-3</v>
      </c>
      <c r="S32" s="133">
        <f t="shared" si="8"/>
        <v>1</v>
      </c>
      <c r="T32" s="135">
        <f>SUM(T30:T31)</f>
        <v>-5.0000000000000001E-4</v>
      </c>
      <c r="U32" s="136">
        <f>SUM(U30:U31)</f>
        <v>1</v>
      </c>
      <c r="V32" s="133">
        <f t="shared" si="8"/>
        <v>6.3E-3</v>
      </c>
      <c r="W32" s="133">
        <f t="shared" si="8"/>
        <v>1</v>
      </c>
      <c r="X32" s="137">
        <f>SUM(X30:X31)</f>
        <v>3.1999999999999997E-3</v>
      </c>
      <c r="Y32" s="189">
        <f>SUM(Y30:Y31)</f>
        <v>1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28.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-1E-4</v>
      </c>
      <c r="C36" s="6">
        <v>6.5799999999999997E-2</v>
      </c>
      <c r="D36" s="14">
        <v>-2.0000000000000001E-4</v>
      </c>
      <c r="E36" s="14">
        <v>0.1109</v>
      </c>
      <c r="F36" s="5">
        <v>1E-4</v>
      </c>
      <c r="G36" s="6">
        <v>0.1206</v>
      </c>
      <c r="H36" s="14">
        <v>-1.4000000000000002E-3</v>
      </c>
      <c r="I36" s="15">
        <v>6.2E-2</v>
      </c>
    </row>
    <row r="37" spans="1:9" ht="14.25" x14ac:dyDescent="0.2">
      <c r="A37" s="129" t="s">
        <v>3</v>
      </c>
      <c r="B37" s="5">
        <v>-9.5999999999999992E-3</v>
      </c>
      <c r="C37" s="6">
        <v>0.74890000000000001</v>
      </c>
      <c r="D37" s="14">
        <v>5.6999999999999993E-3</v>
      </c>
      <c r="E37" s="14">
        <v>0.76</v>
      </c>
      <c r="F37" s="5">
        <v>2.3E-3</v>
      </c>
      <c r="G37" s="6">
        <v>0.76690000000000003</v>
      </c>
      <c r="H37" s="14">
        <v>8.3000000000000001E-3</v>
      </c>
      <c r="I37" s="15">
        <v>0.78209999999999991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-9.3999999999999986E-3</v>
      </c>
      <c r="C40" s="6">
        <v>0.17530000000000001</v>
      </c>
      <c r="D40" s="14">
        <v>-6.8000000000000005E-3</v>
      </c>
      <c r="E40" s="14">
        <v>0.10039999999999999</v>
      </c>
      <c r="F40" s="5">
        <v>-1.8E-3</v>
      </c>
      <c r="G40" s="6">
        <v>0.1033</v>
      </c>
      <c r="H40" s="14">
        <v>-2.9999999999999997E-4</v>
      </c>
      <c r="I40" s="15">
        <v>0.10630000000000001</v>
      </c>
    </row>
    <row r="41" spans="1:9" ht="14.25" x14ac:dyDescent="0.2">
      <c r="A41" s="129" t="s">
        <v>7</v>
      </c>
      <c r="B41" s="5">
        <v>-4.0000000000000002E-4</v>
      </c>
      <c r="C41" s="6">
        <v>6.7000000000000002E-3</v>
      </c>
      <c r="D41" s="14">
        <v>-1.1000000000000001E-3</v>
      </c>
      <c r="E41" s="14">
        <v>2.5000000000000001E-3</v>
      </c>
      <c r="F41" s="5">
        <v>-8.9999999999999998E-4</v>
      </c>
      <c r="G41" s="6">
        <v>2.3999999999999998E-3</v>
      </c>
      <c r="H41" s="14">
        <v>-5.9999999999999995E-4</v>
      </c>
      <c r="I41" s="15">
        <v>2.5000000000000001E-3</v>
      </c>
    </row>
    <row r="42" spans="1:9" ht="14.25" x14ac:dyDescent="0.2">
      <c r="A42" s="129" t="s">
        <v>8</v>
      </c>
      <c r="B42" s="5">
        <v>-2.0000000000000001E-4</v>
      </c>
      <c r="C42" s="6">
        <v>8.0000000000000004E-4</v>
      </c>
      <c r="D42" s="14">
        <v>-2.0000000000000001E-4</v>
      </c>
      <c r="E42" s="14">
        <v>2.35E-2</v>
      </c>
      <c r="F42" s="5">
        <v>2.3999999999999998E-3</v>
      </c>
      <c r="G42" s="6">
        <v>4.1999999999999997E-3</v>
      </c>
      <c r="H42" s="14">
        <v>4.3E-3</v>
      </c>
      <c r="I42" s="15">
        <v>2.69E-2</v>
      </c>
    </row>
    <row r="43" spans="1:9" ht="14.25" x14ac:dyDescent="0.2">
      <c r="A43" s="129" t="s">
        <v>60</v>
      </c>
      <c r="B43" s="5">
        <v>2.9999999999999997E-4</v>
      </c>
      <c r="C43" s="6">
        <v>0</v>
      </c>
      <c r="D43" s="14">
        <v>2.9999999999999997E-4</v>
      </c>
      <c r="E43" s="14">
        <v>0</v>
      </c>
      <c r="F43" s="5">
        <v>2.9999999999999997E-4</v>
      </c>
      <c r="G43" s="6">
        <v>0</v>
      </c>
      <c r="H43" s="14">
        <v>8.9999999999999998E-4</v>
      </c>
      <c r="I43" s="15">
        <v>1.77E-2</v>
      </c>
    </row>
    <row r="44" spans="1:9" ht="14.25" x14ac:dyDescent="0.2">
      <c r="A44" s="129" t="s">
        <v>10</v>
      </c>
      <c r="B44" s="5">
        <v>0</v>
      </c>
      <c r="C44" s="6">
        <v>0</v>
      </c>
      <c r="D44" s="14">
        <v>0</v>
      </c>
      <c r="E44" s="14">
        <v>0</v>
      </c>
      <c r="F44" s="5">
        <v>0</v>
      </c>
      <c r="G44" s="6">
        <v>0</v>
      </c>
      <c r="H44" s="14">
        <v>0</v>
      </c>
      <c r="I44" s="15">
        <v>0</v>
      </c>
    </row>
    <row r="45" spans="1:9" ht="14.25" x14ac:dyDescent="0.2">
      <c r="A45" s="129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129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129" t="s">
        <v>13</v>
      </c>
      <c r="B47" s="5"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>
        <v>0</v>
      </c>
      <c r="I47" s="15">
        <v>0</v>
      </c>
    </row>
    <row r="48" spans="1:9" ht="14.25" x14ac:dyDescent="0.2">
      <c r="A48" s="129" t="s">
        <v>14</v>
      </c>
      <c r="B48" s="5">
        <v>2E-3</v>
      </c>
      <c r="C48" s="6">
        <v>0</v>
      </c>
      <c r="D48" s="14">
        <v>1.1999999999999999E-3</v>
      </c>
      <c r="E48" s="14">
        <v>4.0000000000000002E-4</v>
      </c>
      <c r="F48" s="5">
        <v>8.0000000000000004E-4</v>
      </c>
      <c r="G48" s="6">
        <v>0</v>
      </c>
      <c r="H48" s="14">
        <v>8.0000000000000004E-4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1E-4</v>
      </c>
      <c r="C50" s="6">
        <v>2.5000000000000001E-3</v>
      </c>
      <c r="D50" s="14">
        <v>-1E-4</v>
      </c>
      <c r="E50" s="14">
        <v>2.3E-3</v>
      </c>
      <c r="F50" s="5">
        <v>0</v>
      </c>
      <c r="G50" s="6">
        <v>2.5999999999999999E-3</v>
      </c>
      <c r="H50" s="14">
        <v>2.0000000000000001E-4</v>
      </c>
      <c r="I50" s="15">
        <v>2.5000000000000001E-3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-1.7299999999999999E-2</v>
      </c>
      <c r="C55" s="8">
        <f>SUM(C36:C54)</f>
        <v>1</v>
      </c>
      <c r="D55" s="16">
        <f t="shared" ref="D55:I55" si="9">SUM(D36:D54)</f>
        <v>-1.2000000000000014E-3</v>
      </c>
      <c r="E55" s="16">
        <f t="shared" si="9"/>
        <v>0.99999999999999989</v>
      </c>
      <c r="F55" s="24">
        <f t="shared" si="9"/>
        <v>3.1999999999999993E-3</v>
      </c>
      <c r="G55" s="7">
        <f t="shared" si="9"/>
        <v>1</v>
      </c>
      <c r="H55" s="17">
        <f t="shared" si="9"/>
        <v>1.2200000000000001E-2</v>
      </c>
      <c r="I55" s="17">
        <f t="shared" si="9"/>
        <v>0.99999999999999989</v>
      </c>
    </row>
    <row r="56" spans="1:9" ht="15" x14ac:dyDescent="0.25">
      <c r="A56" s="131" t="s">
        <v>28</v>
      </c>
      <c r="B56" s="10">
        <v>-4211.5712978060792</v>
      </c>
      <c r="C56" s="11"/>
      <c r="D56" s="18">
        <v>-1213.6125864652697</v>
      </c>
      <c r="E56" s="11"/>
      <c r="F56" s="10">
        <v>-323.55092049592963</v>
      </c>
      <c r="G56" s="11"/>
      <c r="H56" s="18">
        <v>1538.9111921420022</v>
      </c>
      <c r="I56" s="11"/>
    </row>
    <row r="57" spans="1:9" ht="14.25" x14ac:dyDescent="0.2">
      <c r="A57" s="128" t="s">
        <v>22</v>
      </c>
      <c r="B57" s="22">
        <v>-2.0499999999999997E-2</v>
      </c>
      <c r="C57" s="23">
        <v>0.99170000000000003</v>
      </c>
      <c r="D57" s="29">
        <v>-4.4000000000000003E-3</v>
      </c>
      <c r="E57" s="30">
        <v>0.97189999999999999</v>
      </c>
      <c r="F57" s="22">
        <v>-1.2999999999999999E-3</v>
      </c>
      <c r="G57" s="23">
        <v>0.99260000000000004</v>
      </c>
      <c r="H57" s="29">
        <v>8.0000000000000002E-3</v>
      </c>
      <c r="I57" s="30">
        <v>0.99309999999999998</v>
      </c>
    </row>
    <row r="58" spans="1:9" ht="14.25" x14ac:dyDescent="0.2">
      <c r="A58" s="129" t="s">
        <v>23</v>
      </c>
      <c r="B58" s="5">
        <v>3.2000000000000002E-3</v>
      </c>
      <c r="C58" s="6">
        <v>8.3000000000000001E-3</v>
      </c>
      <c r="D58" s="14">
        <v>3.2000000000000002E-3</v>
      </c>
      <c r="E58" s="15">
        <v>2.81E-2</v>
      </c>
      <c r="F58" s="5">
        <v>4.5000000000000005E-3</v>
      </c>
      <c r="G58" s="6">
        <v>7.4000000000000003E-3</v>
      </c>
      <c r="H58" s="14">
        <v>4.1999999999999997E-3</v>
      </c>
      <c r="I58" s="15">
        <v>6.8999999999999999E-3</v>
      </c>
    </row>
    <row r="59" spans="1:9" ht="15" x14ac:dyDescent="0.25">
      <c r="A59" s="130" t="s">
        <v>21</v>
      </c>
      <c r="B59" s="24">
        <f t="shared" ref="B59:I59" si="10">SUM(B57:B58)</f>
        <v>-1.7299999999999996E-2</v>
      </c>
      <c r="C59" s="8">
        <f t="shared" si="10"/>
        <v>1</v>
      </c>
      <c r="D59" s="16">
        <f t="shared" si="10"/>
        <v>-1.2000000000000001E-3</v>
      </c>
      <c r="E59" s="16">
        <f t="shared" si="10"/>
        <v>1</v>
      </c>
      <c r="F59" s="24">
        <f t="shared" si="10"/>
        <v>3.2000000000000006E-3</v>
      </c>
      <c r="G59" s="24">
        <f t="shared" si="10"/>
        <v>1</v>
      </c>
      <c r="H59" s="16">
        <f t="shared" si="10"/>
        <v>1.2199999999999999E-2</v>
      </c>
      <c r="I59" s="16">
        <f t="shared" si="10"/>
        <v>1</v>
      </c>
    </row>
    <row r="60" spans="1:9" ht="14.25" x14ac:dyDescent="0.2">
      <c r="A60" s="128" t="s">
        <v>24</v>
      </c>
      <c r="B60" s="22">
        <v>-1.7000000000000001E-2</v>
      </c>
      <c r="C60" s="23">
        <v>0.99080000000000001</v>
      </c>
      <c r="D60" s="29">
        <v>-2.0000000000000001E-4</v>
      </c>
      <c r="E60" s="30">
        <v>0.99519999999999997</v>
      </c>
      <c r="F60" s="22">
        <v>3.9000000000000003E-3</v>
      </c>
      <c r="G60" s="23">
        <v>0.995</v>
      </c>
      <c r="H60" s="29">
        <v>1.24E-2</v>
      </c>
      <c r="I60" s="30">
        <v>0.995</v>
      </c>
    </row>
    <row r="61" spans="1:9" ht="14.25" x14ac:dyDescent="0.2">
      <c r="A61" s="129" t="s">
        <v>25</v>
      </c>
      <c r="B61" s="5">
        <v>-2.9999999999999997E-4</v>
      </c>
      <c r="C61" s="6">
        <v>9.1999999999999998E-3</v>
      </c>
      <c r="D61" s="14">
        <v>-1E-3</v>
      </c>
      <c r="E61" s="15">
        <v>4.7999999999999996E-3</v>
      </c>
      <c r="F61" s="5">
        <v>-7.000000000000001E-4</v>
      </c>
      <c r="G61" s="6">
        <v>5.0000000000000001E-3</v>
      </c>
      <c r="H61" s="14">
        <v>-2.0000000000000001E-4</v>
      </c>
      <c r="I61" s="15">
        <v>5.0000000000000001E-3</v>
      </c>
    </row>
    <row r="62" spans="1:9" ht="15" x14ac:dyDescent="0.25">
      <c r="A62" s="132" t="s">
        <v>21</v>
      </c>
      <c r="B62" s="133">
        <f t="shared" ref="B62:I62" si="11">SUM(B60:B61)</f>
        <v>-1.7300000000000003E-2</v>
      </c>
      <c r="C62" s="134">
        <f t="shared" si="11"/>
        <v>1</v>
      </c>
      <c r="D62" s="135">
        <f t="shared" si="11"/>
        <v>-1.2000000000000001E-3</v>
      </c>
      <c r="E62" s="135">
        <f t="shared" si="11"/>
        <v>1</v>
      </c>
      <c r="F62" s="133">
        <f t="shared" si="11"/>
        <v>3.2000000000000002E-3</v>
      </c>
      <c r="G62" s="133">
        <f t="shared" si="11"/>
        <v>1</v>
      </c>
      <c r="H62" s="135">
        <f t="shared" si="11"/>
        <v>1.2199999999999999E-2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Y71"/>
  <sheetViews>
    <sheetView rightToLeft="1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44" customWidth="1"/>
    <col min="2" max="2" width="17.85546875" customWidth="1"/>
    <col min="3" max="3" width="17.28515625" customWidth="1"/>
    <col min="4" max="4" width="16.42578125" customWidth="1"/>
    <col min="5" max="5" width="16.7109375" customWidth="1"/>
    <col min="6" max="6" width="20.5703125" customWidth="1"/>
    <col min="7" max="7" width="21.5703125" customWidth="1"/>
    <col min="8" max="8" width="20.140625" customWidth="1"/>
    <col min="9" max="9" width="18.5703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31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51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27</v>
      </c>
      <c r="I5" s="117" t="s">
        <v>1</v>
      </c>
      <c r="J5" s="114" t="s">
        <v>27</v>
      </c>
      <c r="K5" s="115" t="s">
        <v>1</v>
      </c>
      <c r="L5" s="116" t="s">
        <v>27</v>
      </c>
      <c r="M5" s="117" t="s">
        <v>1</v>
      </c>
      <c r="N5" s="114" t="s">
        <v>27</v>
      </c>
      <c r="O5" s="115" t="s">
        <v>1</v>
      </c>
      <c r="P5" s="116" t="s">
        <v>27</v>
      </c>
      <c r="Q5" s="117" t="s">
        <v>1</v>
      </c>
      <c r="R5" s="114" t="s">
        <v>27</v>
      </c>
      <c r="S5" s="115" t="s">
        <v>1</v>
      </c>
      <c r="T5" s="116" t="s">
        <v>0</v>
      </c>
      <c r="U5" s="117" t="s">
        <v>1</v>
      </c>
      <c r="V5" s="114" t="s">
        <v>27</v>
      </c>
      <c r="W5" s="115" t="s">
        <v>1</v>
      </c>
      <c r="X5" s="116" t="s">
        <v>27</v>
      </c>
      <c r="Y5" s="117" t="s">
        <v>1</v>
      </c>
    </row>
    <row r="6" spans="1:25" ht="14.25" x14ac:dyDescent="0.2">
      <c r="A6" s="53" t="s">
        <v>2</v>
      </c>
      <c r="B6" s="50">
        <v>0</v>
      </c>
      <c r="C6" s="6">
        <v>0.17760000000000001</v>
      </c>
      <c r="D6" s="14">
        <v>0</v>
      </c>
      <c r="E6" s="15">
        <v>0.1537</v>
      </c>
      <c r="F6" s="5">
        <v>-3.8E-3</v>
      </c>
      <c r="G6" s="6">
        <v>0.152</v>
      </c>
      <c r="H6" s="14">
        <v>4.0000000000000002E-4</v>
      </c>
      <c r="I6" s="15">
        <v>0.1714</v>
      </c>
      <c r="J6" s="5">
        <v>0</v>
      </c>
      <c r="K6" s="6">
        <v>0.1885</v>
      </c>
      <c r="L6" s="14">
        <v>4.0000000000000002E-4</v>
      </c>
      <c r="M6" s="15">
        <v>0.17130000000000001</v>
      </c>
      <c r="N6" s="5">
        <v>0</v>
      </c>
      <c r="O6" s="6">
        <v>0.1764</v>
      </c>
      <c r="P6" s="14">
        <v>-2.3999999999999998E-3</v>
      </c>
      <c r="Q6" s="15">
        <v>0.18210000000000001</v>
      </c>
      <c r="R6" s="5">
        <v>-1E-4</v>
      </c>
      <c r="S6" s="6">
        <v>0.17550000000000002</v>
      </c>
      <c r="T6" s="14">
        <v>1.7000000000000001E-3</v>
      </c>
      <c r="U6" s="15">
        <v>0.09</v>
      </c>
      <c r="V6" s="5">
        <v>-1E-4</v>
      </c>
      <c r="W6" s="6">
        <v>2.8199999999999999E-2</v>
      </c>
      <c r="X6" s="34">
        <v>-1E-4</v>
      </c>
      <c r="Y6" s="35">
        <v>5.7200000000000001E-2</v>
      </c>
    </row>
    <row r="7" spans="1:25" ht="14.25" x14ac:dyDescent="0.2">
      <c r="A7" s="53" t="s">
        <v>3</v>
      </c>
      <c r="B7" s="50">
        <v>0</v>
      </c>
      <c r="C7" s="6">
        <v>0</v>
      </c>
      <c r="D7" s="14">
        <v>0</v>
      </c>
      <c r="E7" s="15">
        <v>0</v>
      </c>
      <c r="F7" s="5">
        <v>0</v>
      </c>
      <c r="G7" s="6">
        <v>0</v>
      </c>
      <c r="H7" s="14">
        <v>1E-4</v>
      </c>
      <c r="I7" s="15">
        <v>6.3E-2</v>
      </c>
      <c r="J7" s="5">
        <v>0</v>
      </c>
      <c r="K7" s="6">
        <v>4.7599999999999996E-2</v>
      </c>
      <c r="L7" s="14">
        <v>2.0000000000000001E-4</v>
      </c>
      <c r="M7" s="15">
        <v>4.6399999999999997E-2</v>
      </c>
      <c r="N7" s="5">
        <v>0</v>
      </c>
      <c r="O7" s="6">
        <v>4.4199999999999996E-2</v>
      </c>
      <c r="P7" s="14">
        <v>-5.9999999999999995E-4</v>
      </c>
      <c r="Q7" s="15">
        <v>3.2599999999999997E-2</v>
      </c>
      <c r="R7" s="5">
        <v>-1E-4</v>
      </c>
      <c r="S7" s="6">
        <v>3.4000000000000002E-2</v>
      </c>
      <c r="T7" s="14">
        <v>1.6000000000000001E-3</v>
      </c>
      <c r="U7" s="15">
        <v>2.9500000000000002E-2</v>
      </c>
      <c r="V7" s="5">
        <v>2.0000000000000001E-4</v>
      </c>
      <c r="W7" s="6">
        <v>2.4900000000000002E-2</v>
      </c>
      <c r="X7" s="34">
        <v>1E-4</v>
      </c>
      <c r="Y7" s="35">
        <v>0</v>
      </c>
    </row>
    <row r="8" spans="1:25" ht="14.25" x14ac:dyDescent="0.2">
      <c r="A8" s="53" t="s">
        <v>4</v>
      </c>
      <c r="B8" s="50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53" t="s">
        <v>5</v>
      </c>
      <c r="B9" s="50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53" t="s">
        <v>6</v>
      </c>
      <c r="B10" s="50">
        <v>-1E-4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>
        <v>0</v>
      </c>
      <c r="I10" s="15">
        <v>0</v>
      </c>
      <c r="J10" s="5">
        <v>0</v>
      </c>
      <c r="K10" s="6">
        <v>0</v>
      </c>
      <c r="L10" s="14">
        <v>0</v>
      </c>
      <c r="M10" s="15">
        <v>0</v>
      </c>
      <c r="N10" s="5">
        <v>0</v>
      </c>
      <c r="O10" s="6">
        <v>0</v>
      </c>
      <c r="P10" s="14">
        <v>-1.1000000000000001E-3</v>
      </c>
      <c r="Q10" s="15">
        <v>0</v>
      </c>
      <c r="R10" s="5">
        <v>-4.0000000000000002E-4</v>
      </c>
      <c r="S10" s="6">
        <v>1.23E-2</v>
      </c>
      <c r="T10" s="14">
        <v>1.8E-3</v>
      </c>
      <c r="U10" s="15">
        <v>1.09E-2</v>
      </c>
      <c r="V10" s="5">
        <v>0</v>
      </c>
      <c r="W10" s="6">
        <v>9.0000000000000011E-3</v>
      </c>
      <c r="X10" s="34">
        <v>2.0000000000000001E-4</v>
      </c>
      <c r="Y10" s="35">
        <v>7.6E-3</v>
      </c>
    </row>
    <row r="11" spans="1:25" ht="14.25" x14ac:dyDescent="0.2">
      <c r="A11" s="53" t="s">
        <v>7</v>
      </c>
      <c r="B11" s="50">
        <v>0</v>
      </c>
      <c r="C11" s="6">
        <v>6.4000000000000003E-3</v>
      </c>
      <c r="D11" s="14">
        <v>-2.9999999999999997E-4</v>
      </c>
      <c r="E11" s="15">
        <v>6.8000000000000005E-3</v>
      </c>
      <c r="F11" s="5">
        <v>-1.1999999999999999E-3</v>
      </c>
      <c r="G11" s="6">
        <v>8.8000000000000005E-3</v>
      </c>
      <c r="H11" s="14">
        <v>-2.0000000000000001E-4</v>
      </c>
      <c r="I11" s="15">
        <v>6.1999999999999998E-3</v>
      </c>
      <c r="J11" s="5">
        <v>0</v>
      </c>
      <c r="K11" s="6">
        <v>4.6999999999999993E-3</v>
      </c>
      <c r="L11" s="14">
        <v>-1E-4</v>
      </c>
      <c r="M11" s="15">
        <v>4.4000000000000003E-3</v>
      </c>
      <c r="N11" s="5">
        <v>1E-4</v>
      </c>
      <c r="O11" s="6">
        <v>4.3E-3</v>
      </c>
      <c r="P11" s="14">
        <v>-1E-3</v>
      </c>
      <c r="Q11" s="15">
        <v>3.3E-3</v>
      </c>
      <c r="R11" s="5">
        <v>-1E-4</v>
      </c>
      <c r="S11" s="6">
        <v>3.3E-3</v>
      </c>
      <c r="T11" s="14">
        <v>1.6000000000000001E-3</v>
      </c>
      <c r="U11" s="15">
        <v>2.8000000000000004E-3</v>
      </c>
      <c r="V11" s="5">
        <v>2.9999999999999997E-4</v>
      </c>
      <c r="W11" s="6">
        <v>2.5000000000000001E-3</v>
      </c>
      <c r="X11" s="34">
        <v>1E-4</v>
      </c>
      <c r="Y11" s="35">
        <v>1.6000000000000001E-3</v>
      </c>
    </row>
    <row r="12" spans="1:25" ht="14.25" x14ac:dyDescent="0.2">
      <c r="A12" s="53" t="s">
        <v>8</v>
      </c>
      <c r="B12" s="50">
        <v>1.0700000000000001E-2</v>
      </c>
      <c r="C12" s="6">
        <v>0.56009999999999993</v>
      </c>
      <c r="D12" s="14">
        <v>-1.6399999999999998E-2</v>
      </c>
      <c r="E12" s="15">
        <v>0.57320000000000004</v>
      </c>
      <c r="F12" s="5">
        <v>-0.10249999999999999</v>
      </c>
      <c r="G12" s="6">
        <v>0.59379999999999999</v>
      </c>
      <c r="H12" s="14">
        <v>5.1200000000000002E-2</v>
      </c>
      <c r="I12" s="15">
        <v>0.45799999999999996</v>
      </c>
      <c r="J12" s="5">
        <v>1.04E-2</v>
      </c>
      <c r="K12" s="6">
        <v>0.3664</v>
      </c>
      <c r="L12" s="14">
        <v>-4.5999999999999999E-3</v>
      </c>
      <c r="M12" s="15">
        <v>0.41139999999999999</v>
      </c>
      <c r="N12" s="5">
        <v>1.6899999999999998E-2</v>
      </c>
      <c r="O12" s="6">
        <v>0.4047</v>
      </c>
      <c r="P12" s="14">
        <v>-3.04E-2</v>
      </c>
      <c r="Q12" s="15">
        <v>0.33399999999999996</v>
      </c>
      <c r="R12" s="5">
        <v>-1.26E-2</v>
      </c>
      <c r="S12" s="6">
        <v>0.3034</v>
      </c>
      <c r="T12" s="14">
        <v>1.1000000000000001E-3</v>
      </c>
      <c r="U12" s="15">
        <v>0.3049</v>
      </c>
      <c r="V12" s="5">
        <v>2.2099999999999998E-2</v>
      </c>
      <c r="W12" s="6">
        <v>0.32500000000000001</v>
      </c>
      <c r="X12" s="34">
        <v>1.0500000000000001E-2</v>
      </c>
      <c r="Y12" s="35">
        <v>0.3347</v>
      </c>
    </row>
    <row r="13" spans="1:25" ht="14.25" x14ac:dyDescent="0.2">
      <c r="A13" s="53" t="s">
        <v>60</v>
      </c>
      <c r="B13" s="50">
        <v>-1E-3</v>
      </c>
      <c r="C13" s="6">
        <v>0.25509999999999999</v>
      </c>
      <c r="D13" s="14">
        <v>-1.4199999999999999E-2</v>
      </c>
      <c r="E13" s="15">
        <v>0.26569999999999999</v>
      </c>
      <c r="F13" s="5">
        <v>-1.49E-2</v>
      </c>
      <c r="G13" s="6">
        <v>0.24480000000000002</v>
      </c>
      <c r="H13" s="14">
        <v>2.63E-2</v>
      </c>
      <c r="I13" s="15">
        <v>0.30070000000000002</v>
      </c>
      <c r="J13" s="5">
        <v>1.89E-2</v>
      </c>
      <c r="K13" s="6">
        <v>0.39250000000000002</v>
      </c>
      <c r="L13" s="14">
        <v>1.4999999999999999E-2</v>
      </c>
      <c r="M13" s="15">
        <v>0.36590000000000006</v>
      </c>
      <c r="N13" s="5">
        <v>1.54E-2</v>
      </c>
      <c r="O13" s="6">
        <v>0.36939999999999995</v>
      </c>
      <c r="P13" s="14">
        <v>6.3700000000000007E-2</v>
      </c>
      <c r="Q13" s="15">
        <v>0.44780000000000003</v>
      </c>
      <c r="R13" s="5">
        <v>-1.7100000000000001E-2</v>
      </c>
      <c r="S13" s="6">
        <v>0.47130000000000005</v>
      </c>
      <c r="T13" s="14">
        <v>-1.26E-2</v>
      </c>
      <c r="U13" s="15">
        <v>0.56169999999999998</v>
      </c>
      <c r="V13" s="5">
        <v>4.9599999999999998E-2</v>
      </c>
      <c r="W13" s="6">
        <v>0.60919999999999996</v>
      </c>
      <c r="X13" s="34">
        <v>1.34E-2</v>
      </c>
      <c r="Y13" s="35">
        <v>0.5978</v>
      </c>
    </row>
    <row r="14" spans="1:25" ht="14.25" x14ac:dyDescent="0.2">
      <c r="A14" s="53" t="s">
        <v>10</v>
      </c>
      <c r="B14" s="50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53" t="s">
        <v>11</v>
      </c>
      <c r="B15" s="50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53" t="s">
        <v>12</v>
      </c>
      <c r="B16" s="50">
        <v>0</v>
      </c>
      <c r="C16" s="6">
        <v>5.0000000000000001E-4</v>
      </c>
      <c r="D16" s="14">
        <v>-2.9999999999999997E-4</v>
      </c>
      <c r="E16" s="15">
        <v>5.0000000000000001E-4</v>
      </c>
      <c r="F16" s="5">
        <v>-8.9999999999999998E-4</v>
      </c>
      <c r="G16" s="6">
        <v>5.9999999999999995E-4</v>
      </c>
      <c r="H16" s="14">
        <v>1E-4</v>
      </c>
      <c r="I16" s="15">
        <v>4.0000000000000002E-4</v>
      </c>
      <c r="J16" s="5">
        <v>-1E-4</v>
      </c>
      <c r="K16" s="6">
        <v>2.9999999999999997E-4</v>
      </c>
      <c r="L16" s="14">
        <v>-1E-4</v>
      </c>
      <c r="M16" s="15">
        <v>1E-4</v>
      </c>
      <c r="N16" s="5">
        <v>1E-4</v>
      </c>
      <c r="O16" s="6">
        <v>2.0000000000000001E-4</v>
      </c>
      <c r="P16" s="14">
        <v>-7.000000000000001E-4</v>
      </c>
      <c r="Q16" s="15">
        <v>2.0000000000000001E-4</v>
      </c>
      <c r="R16" s="5">
        <v>-1E-4</v>
      </c>
      <c r="S16" s="6">
        <v>2.0000000000000001E-4</v>
      </c>
      <c r="T16" s="14">
        <v>1.7000000000000001E-3</v>
      </c>
      <c r="U16" s="15">
        <v>2.0000000000000001E-4</v>
      </c>
      <c r="V16" s="5">
        <v>2.0000000000000001E-4</v>
      </c>
      <c r="W16" s="6">
        <v>2.0000000000000001E-4</v>
      </c>
      <c r="X16" s="34">
        <v>1E-4</v>
      </c>
      <c r="Y16" s="35">
        <v>2.0000000000000001E-4</v>
      </c>
    </row>
    <row r="17" spans="1:25" ht="14.25" x14ac:dyDescent="0.2">
      <c r="A17" s="53" t="s">
        <v>13</v>
      </c>
      <c r="B17" s="50">
        <v>0</v>
      </c>
      <c r="C17" s="6">
        <v>0</v>
      </c>
      <c r="D17" s="14">
        <v>0</v>
      </c>
      <c r="E17" s="15">
        <v>0</v>
      </c>
      <c r="F17" s="5">
        <v>-5.0000000000000001E-4</v>
      </c>
      <c r="G17" s="6">
        <v>0</v>
      </c>
      <c r="H17" s="14">
        <v>0</v>
      </c>
      <c r="I17" s="15">
        <v>0</v>
      </c>
      <c r="J17" s="5">
        <v>-1E-4</v>
      </c>
      <c r="K17" s="6">
        <v>0</v>
      </c>
      <c r="L17" s="14">
        <v>-1E-4</v>
      </c>
      <c r="M17" s="15">
        <v>0</v>
      </c>
      <c r="N17" s="5">
        <v>0</v>
      </c>
      <c r="O17" s="6">
        <v>0</v>
      </c>
      <c r="P17" s="14">
        <v>-5.0000000000000001E-4</v>
      </c>
      <c r="Q17" s="15">
        <v>0</v>
      </c>
      <c r="R17" s="5">
        <v>0</v>
      </c>
      <c r="S17" s="6">
        <v>0</v>
      </c>
      <c r="T17" s="14">
        <v>1.6000000000000001E-3</v>
      </c>
      <c r="U17" s="15">
        <v>0</v>
      </c>
      <c r="V17" s="5">
        <v>0</v>
      </c>
      <c r="W17" s="6">
        <v>0</v>
      </c>
      <c r="X17" s="34">
        <v>0</v>
      </c>
      <c r="Y17" s="35">
        <v>0</v>
      </c>
    </row>
    <row r="18" spans="1:25" ht="14.25" x14ac:dyDescent="0.2">
      <c r="A18" s="53" t="s">
        <v>14</v>
      </c>
      <c r="B18" s="50">
        <v>2.3999999999999998E-3</v>
      </c>
      <c r="C18" s="6">
        <v>2.9999999999999997E-4</v>
      </c>
      <c r="D18" s="14">
        <v>5.0000000000000001E-4</v>
      </c>
      <c r="E18" s="15">
        <v>1E-4</v>
      </c>
      <c r="F18" s="5">
        <v>4.0000000000000001E-3</v>
      </c>
      <c r="G18" s="6">
        <v>0</v>
      </c>
      <c r="H18" s="14">
        <v>-2.8000000000000004E-3</v>
      </c>
      <c r="I18" s="15">
        <v>2.9999999999999997E-4</v>
      </c>
      <c r="J18" s="5">
        <v>-1E-3</v>
      </c>
      <c r="K18" s="6">
        <v>0</v>
      </c>
      <c r="L18" s="14">
        <v>-1E-3</v>
      </c>
      <c r="M18" s="15">
        <v>5.0000000000000001E-4</v>
      </c>
      <c r="N18" s="5">
        <v>-1.1999999999999999E-3</v>
      </c>
      <c r="O18" s="6">
        <v>8.0000000000000004E-4</v>
      </c>
      <c r="P18" s="14">
        <v>-7.000000000000001E-4</v>
      </c>
      <c r="Q18" s="15">
        <v>0</v>
      </c>
      <c r="R18" s="5">
        <v>1E-4</v>
      </c>
      <c r="S18" s="6">
        <v>0</v>
      </c>
      <c r="T18" s="14">
        <v>1.2999999999999999E-3</v>
      </c>
      <c r="U18" s="15">
        <v>0</v>
      </c>
      <c r="V18" s="5">
        <v>-5.9999999999999995E-4</v>
      </c>
      <c r="W18" s="6">
        <v>1E-3</v>
      </c>
      <c r="X18" s="34">
        <v>-8.0000000000000004E-4</v>
      </c>
      <c r="Y18" s="35">
        <v>8.9999999999999998E-4</v>
      </c>
    </row>
    <row r="19" spans="1:25" ht="14.25" x14ac:dyDescent="0.2">
      <c r="A19" s="53" t="s">
        <v>15</v>
      </c>
      <c r="B19" s="50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53" t="s">
        <v>16</v>
      </c>
      <c r="B20" s="50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5">
        <v>0</v>
      </c>
      <c r="V20" s="5">
        <v>0</v>
      </c>
      <c r="W20" s="6">
        <v>0</v>
      </c>
      <c r="X20" s="34">
        <v>0</v>
      </c>
      <c r="Y20" s="35">
        <v>0</v>
      </c>
    </row>
    <row r="21" spans="1:25" ht="14.25" x14ac:dyDescent="0.2">
      <c r="A21" s="53" t="s">
        <v>17</v>
      </c>
      <c r="B21" s="50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53" t="s">
        <v>18</v>
      </c>
      <c r="B22" s="50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53" t="s">
        <v>19</v>
      </c>
      <c r="B23" s="50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53" t="s">
        <v>20</v>
      </c>
      <c r="B24" s="50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54" t="s">
        <v>21</v>
      </c>
      <c r="B25" s="55">
        <f t="shared" ref="B25:Y25" si="0">SUM(B6:B24)</f>
        <v>1.2E-2</v>
      </c>
      <c r="C25" s="55">
        <f t="shared" si="0"/>
        <v>0.99999999999999989</v>
      </c>
      <c r="D25" s="16">
        <f t="shared" si="0"/>
        <v>-3.0699999999999998E-2</v>
      </c>
      <c r="E25" s="16">
        <f t="shared" si="0"/>
        <v>1</v>
      </c>
      <c r="F25" s="7">
        <f t="shared" si="0"/>
        <v>-0.11979999999999999</v>
      </c>
      <c r="G25" s="7">
        <f t="shared" si="0"/>
        <v>1</v>
      </c>
      <c r="H25" s="16">
        <f t="shared" si="0"/>
        <v>7.5100000000000014E-2</v>
      </c>
      <c r="I25" s="16">
        <f t="shared" si="0"/>
        <v>1</v>
      </c>
      <c r="J25" s="7">
        <f t="shared" si="0"/>
        <v>2.81E-2</v>
      </c>
      <c r="K25" s="7">
        <f t="shared" si="0"/>
        <v>1</v>
      </c>
      <c r="L25" s="16">
        <f t="shared" si="0"/>
        <v>9.7000000000000003E-3</v>
      </c>
      <c r="M25" s="16">
        <f t="shared" si="0"/>
        <v>1</v>
      </c>
      <c r="N25" s="7">
        <f t="shared" si="0"/>
        <v>3.1300000000000001E-2</v>
      </c>
      <c r="O25" s="7">
        <f t="shared" si="0"/>
        <v>0.99999999999999989</v>
      </c>
      <c r="P25" s="16">
        <f>SUM(P6:P24)</f>
        <v>2.6300000000000011E-2</v>
      </c>
      <c r="Q25" s="61">
        <f t="shared" si="0"/>
        <v>1</v>
      </c>
      <c r="R25" s="7">
        <f t="shared" si="0"/>
        <v>-3.04E-2</v>
      </c>
      <c r="S25" s="7">
        <f t="shared" si="0"/>
        <v>1</v>
      </c>
      <c r="T25" s="61">
        <f>SUM(T6:T24)</f>
        <v>-1.9999999999999944E-4</v>
      </c>
      <c r="U25" s="61">
        <f>SUM(U6:U24)</f>
        <v>1</v>
      </c>
      <c r="V25" s="7">
        <f t="shared" si="0"/>
        <v>7.17E-2</v>
      </c>
      <c r="W25" s="7">
        <f t="shared" si="0"/>
        <v>0.99999999999999989</v>
      </c>
      <c r="X25" s="61">
        <f t="shared" si="0"/>
        <v>2.35E-2</v>
      </c>
      <c r="Y25" s="61">
        <f t="shared" si="0"/>
        <v>1</v>
      </c>
    </row>
    <row r="26" spans="1:25" ht="15" x14ac:dyDescent="0.25">
      <c r="A26" s="52" t="s">
        <v>28</v>
      </c>
      <c r="B26" s="10">
        <v>641.43402128549019</v>
      </c>
      <c r="C26" s="11"/>
      <c r="D26" s="18">
        <v>-1568.1</v>
      </c>
      <c r="E26" s="11"/>
      <c r="F26" s="10">
        <v>-6170.3079399413109</v>
      </c>
      <c r="G26" s="11"/>
      <c r="H26" s="18">
        <v>3190.3</v>
      </c>
      <c r="I26" s="11"/>
      <c r="J26" s="10">
        <v>1640.3</v>
      </c>
      <c r="K26" s="11"/>
      <c r="L26" s="18">
        <v>597.32619532660021</v>
      </c>
      <c r="M26" s="11"/>
      <c r="N26" s="10">
        <v>2119.13573511389</v>
      </c>
      <c r="O26" s="11"/>
      <c r="P26" s="18">
        <v>5075.2997401084012</v>
      </c>
      <c r="Q26" s="11"/>
      <c r="R26" s="10">
        <v>-3120.5543344739594</v>
      </c>
      <c r="S26" s="11"/>
      <c r="T26" s="18">
        <v>-330.49617813829076</v>
      </c>
      <c r="U26" s="11"/>
      <c r="V26" s="10">
        <v>7872.0702397557407</v>
      </c>
      <c r="W26" s="11"/>
      <c r="X26" s="43">
        <v>3295.0257684113039</v>
      </c>
      <c r="Y26" s="44"/>
    </row>
    <row r="27" spans="1:25" ht="14.25" x14ac:dyDescent="0.2">
      <c r="A27" s="19" t="s">
        <v>22</v>
      </c>
      <c r="B27" s="22">
        <v>1.1599999999999999E-2</v>
      </c>
      <c r="C27" s="23">
        <v>0.65720000000000001</v>
      </c>
      <c r="D27" s="29">
        <v>-1.72E-2</v>
      </c>
      <c r="E27" s="30">
        <v>0.65890000000000004</v>
      </c>
      <c r="F27" s="22">
        <v>-8.6199999999999999E-2</v>
      </c>
      <c r="G27" s="23">
        <v>0.76900000000000002</v>
      </c>
      <c r="H27" s="29">
        <v>5.7200000000000001E-2</v>
      </c>
      <c r="I27" s="30">
        <v>0.7883</v>
      </c>
      <c r="J27" s="22">
        <v>1.2199999999999999E-2</v>
      </c>
      <c r="K27" s="23">
        <v>0.75819999999999999</v>
      </c>
      <c r="L27" s="29">
        <v>-2.2000000000000001E-3</v>
      </c>
      <c r="M27" s="30">
        <v>0.70590000000000008</v>
      </c>
      <c r="N27" s="22">
        <v>2.35E-2</v>
      </c>
      <c r="O27" s="23">
        <v>0.71519999999999995</v>
      </c>
      <c r="P27" s="14">
        <v>8.5999999999999965E-3</v>
      </c>
      <c r="Q27" s="30">
        <v>0.73</v>
      </c>
      <c r="R27" s="22">
        <v>-2.4399999999999998E-2</v>
      </c>
      <c r="S27" s="23">
        <v>0.71599999999999997</v>
      </c>
      <c r="T27" s="29">
        <v>-8.3999999999999995E-3</v>
      </c>
      <c r="U27" s="30">
        <v>0.70129999999999992</v>
      </c>
      <c r="V27" s="22">
        <v>5.3600000000000002E-2</v>
      </c>
      <c r="W27" s="23">
        <v>0.73680000000000012</v>
      </c>
      <c r="X27" s="45">
        <v>2.2099999999999998E-2</v>
      </c>
      <c r="Y27" s="46">
        <v>0.79280000000000006</v>
      </c>
    </row>
    <row r="28" spans="1:25" ht="14.25" x14ac:dyDescent="0.2">
      <c r="A28" s="20" t="s">
        <v>23</v>
      </c>
      <c r="B28" s="5">
        <v>4.0000000000000002E-4</v>
      </c>
      <c r="C28" s="6">
        <v>0.34279999999999999</v>
      </c>
      <c r="D28" s="14">
        <v>-1.3500000000000002E-2</v>
      </c>
      <c r="E28" s="15">
        <v>0.34110000000000001</v>
      </c>
      <c r="F28" s="5">
        <v>-3.3599999999999998E-2</v>
      </c>
      <c r="G28" s="6">
        <v>0.23100000000000001</v>
      </c>
      <c r="H28" s="14">
        <v>1.7899999999999999E-2</v>
      </c>
      <c r="I28" s="15">
        <v>0.21170000000000003</v>
      </c>
      <c r="J28" s="5">
        <v>1.5900000000000001E-2</v>
      </c>
      <c r="K28" s="6">
        <v>0.24179999999999999</v>
      </c>
      <c r="L28" s="14">
        <v>1.1899999999999999E-2</v>
      </c>
      <c r="M28" s="15">
        <v>0.29410000000000003</v>
      </c>
      <c r="N28" s="5">
        <v>7.8000000000000005E-3</v>
      </c>
      <c r="O28" s="6">
        <v>0.2848</v>
      </c>
      <c r="P28" s="14">
        <v>1.77E-2</v>
      </c>
      <c r="Q28" s="15">
        <v>0.27</v>
      </c>
      <c r="R28" s="5">
        <v>-6.0000000000000001E-3</v>
      </c>
      <c r="S28" s="6">
        <v>0.28399999999999997</v>
      </c>
      <c r="T28" s="14">
        <v>8.199999999999999E-3</v>
      </c>
      <c r="U28" s="15">
        <v>0.29870000000000002</v>
      </c>
      <c r="V28" s="5">
        <v>1.8100000000000002E-2</v>
      </c>
      <c r="W28" s="6">
        <v>0.26319999999999999</v>
      </c>
      <c r="X28" s="34">
        <v>1.4000000000000002E-3</v>
      </c>
      <c r="Y28" s="35">
        <v>0.2072</v>
      </c>
    </row>
    <row r="29" spans="1:25" ht="15" x14ac:dyDescent="0.25">
      <c r="A29" s="21" t="s">
        <v>21</v>
      </c>
      <c r="B29" s="24">
        <f t="shared" ref="B29:I29" si="1">SUM(B27:B28)</f>
        <v>1.1999999999999999E-2</v>
      </c>
      <c r="C29" s="24">
        <f t="shared" si="1"/>
        <v>1</v>
      </c>
      <c r="D29" s="16">
        <f t="shared" si="1"/>
        <v>-3.0700000000000002E-2</v>
      </c>
      <c r="E29" s="17">
        <f t="shared" si="1"/>
        <v>1</v>
      </c>
      <c r="F29" s="24">
        <f t="shared" si="1"/>
        <v>-0.11979999999999999</v>
      </c>
      <c r="G29" s="24">
        <f t="shared" si="1"/>
        <v>1</v>
      </c>
      <c r="H29" s="16">
        <f t="shared" si="1"/>
        <v>7.51E-2</v>
      </c>
      <c r="I29" s="17">
        <f t="shared" si="1"/>
        <v>1</v>
      </c>
      <c r="J29" s="24">
        <f t="shared" ref="J29:Y29" si="2">SUM(J27:J28)</f>
        <v>2.81E-2</v>
      </c>
      <c r="K29" s="24">
        <f t="shared" si="2"/>
        <v>1</v>
      </c>
      <c r="L29" s="16">
        <f t="shared" si="2"/>
        <v>9.6999999999999986E-3</v>
      </c>
      <c r="M29" s="17">
        <f t="shared" si="2"/>
        <v>1</v>
      </c>
      <c r="N29" s="24">
        <f t="shared" si="2"/>
        <v>3.1300000000000001E-2</v>
      </c>
      <c r="O29" s="24">
        <f t="shared" si="2"/>
        <v>1</v>
      </c>
      <c r="P29" s="16">
        <f t="shared" si="2"/>
        <v>2.6299999999999997E-2</v>
      </c>
      <c r="Q29" s="16">
        <f t="shared" si="2"/>
        <v>1</v>
      </c>
      <c r="R29" s="24">
        <f t="shared" si="2"/>
        <v>-3.0399999999999996E-2</v>
      </c>
      <c r="S29" s="24">
        <f t="shared" si="2"/>
        <v>1</v>
      </c>
      <c r="T29" s="16">
        <f>SUM(T27:T28)</f>
        <v>-2.0000000000000052E-4</v>
      </c>
      <c r="U29" s="16">
        <f>SUM(U27:U28)</f>
        <v>1</v>
      </c>
      <c r="V29" s="24">
        <f t="shared" si="2"/>
        <v>7.17E-2</v>
      </c>
      <c r="W29" s="24">
        <f t="shared" si="2"/>
        <v>1</v>
      </c>
      <c r="X29" s="16">
        <f t="shared" si="2"/>
        <v>2.35E-2</v>
      </c>
      <c r="Y29" s="16">
        <f t="shared" si="2"/>
        <v>1</v>
      </c>
    </row>
    <row r="30" spans="1:25" ht="14.25" x14ac:dyDescent="0.2">
      <c r="A30" s="19" t="s">
        <v>24</v>
      </c>
      <c r="B30" s="22">
        <v>1.2E-2</v>
      </c>
      <c r="C30" s="23">
        <v>0.99349999999999994</v>
      </c>
      <c r="D30" s="29">
        <v>-2.9900000000000003E-2</v>
      </c>
      <c r="E30" s="30">
        <v>0.99319999999999997</v>
      </c>
      <c r="F30" s="22">
        <v>-0.11810000000000001</v>
      </c>
      <c r="G30" s="23">
        <v>0.99120000000000008</v>
      </c>
      <c r="H30" s="29">
        <v>7.5399999999999995E-2</v>
      </c>
      <c r="I30" s="30">
        <v>0.99379999999999991</v>
      </c>
      <c r="J30" s="22">
        <v>2.8199999999999999E-2</v>
      </c>
      <c r="K30" s="23">
        <v>0.99529999999999996</v>
      </c>
      <c r="L30" s="29">
        <v>9.3999999999999986E-3</v>
      </c>
      <c r="M30" s="30">
        <v>0.99560000000000004</v>
      </c>
      <c r="N30" s="22">
        <v>3.1099999999999999E-2</v>
      </c>
      <c r="O30" s="23">
        <v>0.99560000000000004</v>
      </c>
      <c r="P30" s="14">
        <v>2.5099999999999997E-2</v>
      </c>
      <c r="Q30" s="30">
        <v>0.99670000000000003</v>
      </c>
      <c r="R30" s="22">
        <v>-0.03</v>
      </c>
      <c r="S30" s="23">
        <v>0.99670000000000003</v>
      </c>
      <c r="T30" s="29">
        <v>-7.4999999999999997E-3</v>
      </c>
      <c r="U30" s="30">
        <v>0.99709999999999999</v>
      </c>
      <c r="V30" s="22">
        <v>7.1199999999999999E-2</v>
      </c>
      <c r="W30" s="23">
        <v>0.99750000000000005</v>
      </c>
      <c r="X30" s="45">
        <v>2.3E-2</v>
      </c>
      <c r="Y30" s="46">
        <v>0.99840000000000007</v>
      </c>
    </row>
    <row r="31" spans="1:25" ht="14.25" x14ac:dyDescent="0.2">
      <c r="A31" s="20" t="s">
        <v>25</v>
      </c>
      <c r="B31" s="5">
        <v>0</v>
      </c>
      <c r="C31" s="6">
        <v>6.5000000000000006E-3</v>
      </c>
      <c r="D31" s="14">
        <v>-8.0000000000000004E-4</v>
      </c>
      <c r="E31" s="15">
        <v>6.8000000000000005E-3</v>
      </c>
      <c r="F31" s="5">
        <v>-1.7000000000000001E-3</v>
      </c>
      <c r="G31" s="6">
        <v>8.8000000000000005E-3</v>
      </c>
      <c r="H31" s="14">
        <v>-2.9999999999999997E-4</v>
      </c>
      <c r="I31" s="15">
        <v>6.1999999999999998E-3</v>
      </c>
      <c r="J31" s="5">
        <v>-1E-4</v>
      </c>
      <c r="K31" s="6">
        <v>4.6999999999999993E-3</v>
      </c>
      <c r="L31" s="14">
        <v>2.9999999999999997E-4</v>
      </c>
      <c r="M31" s="15">
        <v>4.4000000000000003E-3</v>
      </c>
      <c r="N31" s="5">
        <v>2.0000000000000001E-4</v>
      </c>
      <c r="O31" s="6">
        <v>4.4000000000000003E-3</v>
      </c>
      <c r="P31" s="14">
        <v>1.1999999999999999E-3</v>
      </c>
      <c r="Q31" s="15">
        <v>3.3E-3</v>
      </c>
      <c r="R31" s="5">
        <v>-4.0000000000000002E-4</v>
      </c>
      <c r="S31" s="6">
        <v>3.3E-3</v>
      </c>
      <c r="T31" s="14">
        <v>7.3000000000000001E-3</v>
      </c>
      <c r="U31" s="15">
        <v>2.8999999999999998E-3</v>
      </c>
      <c r="V31" s="5">
        <v>5.0000000000000001E-4</v>
      </c>
      <c r="W31" s="6">
        <v>2.5000000000000001E-3</v>
      </c>
      <c r="X31" s="34">
        <v>5.0000000000000001E-4</v>
      </c>
      <c r="Y31" s="35">
        <v>1.6000000000000001E-3</v>
      </c>
    </row>
    <row r="32" spans="1:25" ht="15" x14ac:dyDescent="0.25">
      <c r="A32" s="203" t="s">
        <v>21</v>
      </c>
      <c r="B32" s="133">
        <f t="shared" ref="B32:G32" si="3">SUM(B30:B31)</f>
        <v>1.2E-2</v>
      </c>
      <c r="C32" s="133">
        <f t="shared" si="3"/>
        <v>0.99999999999999989</v>
      </c>
      <c r="D32" s="135">
        <f t="shared" si="3"/>
        <v>-3.0700000000000002E-2</v>
      </c>
      <c r="E32" s="136">
        <f t="shared" si="3"/>
        <v>1</v>
      </c>
      <c r="F32" s="133">
        <f t="shared" si="3"/>
        <v>-0.11980000000000002</v>
      </c>
      <c r="G32" s="133">
        <f t="shared" si="3"/>
        <v>1</v>
      </c>
      <c r="H32" s="135">
        <f>SUM(H30:H31)</f>
        <v>7.51E-2</v>
      </c>
      <c r="I32" s="136">
        <v>1</v>
      </c>
      <c r="J32" s="133">
        <f t="shared" ref="J32:Y32" si="4">SUM(J30:J31)</f>
        <v>2.81E-2</v>
      </c>
      <c r="K32" s="133">
        <f t="shared" si="4"/>
        <v>1</v>
      </c>
      <c r="L32" s="135">
        <f t="shared" si="4"/>
        <v>9.6999999999999986E-3</v>
      </c>
      <c r="M32" s="136">
        <f t="shared" si="4"/>
        <v>1</v>
      </c>
      <c r="N32" s="133">
        <f t="shared" si="4"/>
        <v>3.1300000000000001E-2</v>
      </c>
      <c r="O32" s="133">
        <f t="shared" si="4"/>
        <v>1</v>
      </c>
      <c r="P32" s="135">
        <f t="shared" si="4"/>
        <v>2.6299999999999997E-2</v>
      </c>
      <c r="Q32" s="135">
        <f t="shared" si="4"/>
        <v>1</v>
      </c>
      <c r="R32" s="133">
        <f t="shared" si="4"/>
        <v>-3.04E-2</v>
      </c>
      <c r="S32" s="133">
        <f t="shared" si="4"/>
        <v>1</v>
      </c>
      <c r="T32" s="135">
        <f>SUM(T30:T31)</f>
        <v>-1.9999999999999966E-4</v>
      </c>
      <c r="U32" s="135">
        <f>SUM(U30:U31)</f>
        <v>1</v>
      </c>
      <c r="V32" s="133">
        <f t="shared" si="4"/>
        <v>7.17E-2</v>
      </c>
      <c r="W32" s="133">
        <f t="shared" si="4"/>
        <v>1</v>
      </c>
      <c r="X32" s="135">
        <f t="shared" si="4"/>
        <v>2.35E-2</v>
      </c>
      <c r="Y32" s="135">
        <f t="shared" si="4"/>
        <v>1</v>
      </c>
    </row>
    <row r="33" spans="1:9" ht="15" x14ac:dyDescent="0.25">
      <c r="A33" s="186" t="s">
        <v>71</v>
      </c>
      <c r="B33" s="184" t="s">
        <v>72</v>
      </c>
      <c r="C33" s="185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5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70" t="s">
        <v>1</v>
      </c>
    </row>
    <row r="36" spans="1:9" ht="14.25" x14ac:dyDescent="0.2">
      <c r="A36" s="128" t="s">
        <v>2</v>
      </c>
      <c r="B36" s="5">
        <v>-3.4999999999999996E-3</v>
      </c>
      <c r="C36" s="6">
        <v>0.152</v>
      </c>
      <c r="D36" s="14">
        <v>-3.2000000000000002E-3</v>
      </c>
      <c r="E36" s="15">
        <v>0.17130000000000001</v>
      </c>
      <c r="F36" s="5">
        <v>-2.3999999999999998E-3</v>
      </c>
      <c r="G36" s="6">
        <v>0.17550000000000002</v>
      </c>
      <c r="H36" s="14">
        <v>-7.000000000000001E-4</v>
      </c>
      <c r="I36" s="63">
        <v>5.7200000000000001E-2</v>
      </c>
    </row>
    <row r="37" spans="1:9" ht="14.25" x14ac:dyDescent="0.2">
      <c r="A37" s="129" t="s">
        <v>3</v>
      </c>
      <c r="B37" s="5">
        <v>0</v>
      </c>
      <c r="C37" s="6">
        <v>0</v>
      </c>
      <c r="D37" s="14">
        <v>-1.2999999999999999E-3</v>
      </c>
      <c r="E37" s="15">
        <v>4.6399999999999997E-2</v>
      </c>
      <c r="F37" s="5">
        <v>-5.9999999999999995E-4</v>
      </c>
      <c r="G37" s="6">
        <v>3.4000000000000002E-2</v>
      </c>
      <c r="H37" s="14">
        <v>1.6000000000000001E-3</v>
      </c>
      <c r="I37" s="63">
        <v>0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63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63">
        <v>0</v>
      </c>
    </row>
    <row r="40" spans="1:9" ht="14.25" x14ac:dyDescent="0.2">
      <c r="A40" s="129" t="s">
        <v>6</v>
      </c>
      <c r="B40" s="5">
        <v>-8.9999999999999998E-4</v>
      </c>
      <c r="C40" s="6">
        <v>0</v>
      </c>
      <c r="D40" s="14">
        <v>-1.5E-3</v>
      </c>
      <c r="E40" s="15">
        <v>0</v>
      </c>
      <c r="F40" s="5">
        <v>-1.1000000000000001E-3</v>
      </c>
      <c r="G40" s="6">
        <v>1.23E-2</v>
      </c>
      <c r="H40" s="14">
        <v>1.1000000000000001E-3</v>
      </c>
      <c r="I40" s="63">
        <v>7.6E-3</v>
      </c>
    </row>
    <row r="41" spans="1:9" ht="14.25" x14ac:dyDescent="0.2">
      <c r="A41" s="129" t="s">
        <v>7</v>
      </c>
      <c r="B41" s="5">
        <v>-1.1999999999999999E-3</v>
      </c>
      <c r="C41" s="6">
        <v>8.8000000000000005E-3</v>
      </c>
      <c r="D41" s="14">
        <v>-2E-3</v>
      </c>
      <c r="E41" s="15">
        <v>4.4000000000000003E-3</v>
      </c>
      <c r="F41" s="5">
        <v>-1E-3</v>
      </c>
      <c r="G41" s="6">
        <v>3.3E-3</v>
      </c>
      <c r="H41" s="14">
        <v>1.1999999999999999E-3</v>
      </c>
      <c r="I41" s="63">
        <v>1.6000000000000001E-3</v>
      </c>
    </row>
    <row r="42" spans="1:9" ht="14.25" x14ac:dyDescent="0.2">
      <c r="A42" s="129" t="s">
        <v>8</v>
      </c>
      <c r="B42" s="5">
        <v>-0.1074</v>
      </c>
      <c r="C42" s="6">
        <v>0.59379999999999999</v>
      </c>
      <c r="D42" s="14">
        <v>-5.6900000000000006E-2</v>
      </c>
      <c r="E42" s="15">
        <v>0.41139999999999999</v>
      </c>
      <c r="F42" s="5">
        <v>-3.1300000000000001E-2</v>
      </c>
      <c r="G42" s="6">
        <v>0.3034</v>
      </c>
      <c r="H42" s="14">
        <v>1.2999999999999999E-3</v>
      </c>
      <c r="I42" s="63">
        <v>0.3347</v>
      </c>
    </row>
    <row r="43" spans="1:9" ht="14.25" x14ac:dyDescent="0.2">
      <c r="A43" s="129" t="s">
        <v>60</v>
      </c>
      <c r="B43" s="5">
        <v>-2.9399999999999999E-2</v>
      </c>
      <c r="C43" s="6">
        <v>0.24480000000000002</v>
      </c>
      <c r="D43" s="14">
        <v>2.9500000000000002E-2</v>
      </c>
      <c r="E43" s="15">
        <v>0.36590000000000006</v>
      </c>
      <c r="F43" s="5">
        <v>6.2100000000000002E-2</v>
      </c>
      <c r="G43" s="6">
        <v>0.47130000000000005</v>
      </c>
      <c r="H43" s="14">
        <v>0.11560000000000001</v>
      </c>
      <c r="I43" s="63">
        <v>0.5978</v>
      </c>
    </row>
    <row r="44" spans="1:9" ht="14.25" x14ac:dyDescent="0.2">
      <c r="A44" s="129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63">
        <v>0</v>
      </c>
    </row>
    <row r="45" spans="1:9" ht="14.25" x14ac:dyDescent="0.2">
      <c r="A45" s="129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63">
        <v>0</v>
      </c>
    </row>
    <row r="46" spans="1:9" ht="14.25" x14ac:dyDescent="0.2">
      <c r="A46" s="129" t="s">
        <v>12</v>
      </c>
      <c r="B46" s="5">
        <v>-8.0000000000000004E-4</v>
      </c>
      <c r="C46" s="6">
        <v>5.9999999999999995E-4</v>
      </c>
      <c r="D46" s="14">
        <v>-1.5E-3</v>
      </c>
      <c r="E46" s="15">
        <v>1E-4</v>
      </c>
      <c r="F46" s="5">
        <v>-7.000000000000001E-4</v>
      </c>
      <c r="G46" s="6">
        <v>2.0000000000000001E-4</v>
      </c>
      <c r="H46" s="14">
        <v>1.6000000000000001E-3</v>
      </c>
      <c r="I46" s="63">
        <v>2.0000000000000001E-4</v>
      </c>
    </row>
    <row r="47" spans="1:9" ht="14.25" x14ac:dyDescent="0.2">
      <c r="A47" s="129" t="s">
        <v>13</v>
      </c>
      <c r="B47" s="5">
        <v>-5.0000000000000001E-4</v>
      </c>
      <c r="C47" s="6">
        <v>0</v>
      </c>
      <c r="D47" s="14">
        <v>-1.1999999999999999E-3</v>
      </c>
      <c r="E47" s="15">
        <v>0</v>
      </c>
      <c r="F47" s="5">
        <v>-5.0000000000000001E-4</v>
      </c>
      <c r="G47" s="6">
        <v>0</v>
      </c>
      <c r="H47" s="14">
        <v>1.7000000000000001E-3</v>
      </c>
      <c r="I47" s="63">
        <v>0</v>
      </c>
    </row>
    <row r="48" spans="1:9" ht="14.25" x14ac:dyDescent="0.2">
      <c r="A48" s="129" t="s">
        <v>14</v>
      </c>
      <c r="B48" s="5">
        <v>7.0999999999999995E-3</v>
      </c>
      <c r="C48" s="6">
        <v>0</v>
      </c>
      <c r="D48" s="14">
        <v>1.7000000000000001E-3</v>
      </c>
      <c r="E48" s="15">
        <v>5.0000000000000001E-4</v>
      </c>
      <c r="F48" s="5">
        <v>-4.0000000000000002E-4</v>
      </c>
      <c r="G48" s="6">
        <v>0</v>
      </c>
      <c r="H48" s="14">
        <v>-2.9999999999999997E-4</v>
      </c>
      <c r="I48" s="63">
        <v>8.9999999999999998E-4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63">
        <v>0</v>
      </c>
    </row>
    <row r="50" spans="1:9" ht="14.25" x14ac:dyDescent="0.2">
      <c r="A50" s="129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>
        <v>0</v>
      </c>
      <c r="I50" s="63">
        <v>0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63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63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63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63">
        <v>0</v>
      </c>
    </row>
    <row r="55" spans="1:9" ht="15" x14ac:dyDescent="0.25">
      <c r="A55" s="130" t="s">
        <v>21</v>
      </c>
      <c r="B55" s="24">
        <f t="shared" ref="B55:I55" si="5">SUM(B36:B54)</f>
        <v>-0.1366</v>
      </c>
      <c r="C55" s="8">
        <f t="shared" si="5"/>
        <v>1</v>
      </c>
      <c r="D55" s="61">
        <f t="shared" si="5"/>
        <v>-3.6400000000000016E-2</v>
      </c>
      <c r="E55" s="83">
        <f t="shared" si="5"/>
        <v>1</v>
      </c>
      <c r="F55" s="24">
        <f t="shared" si="5"/>
        <v>2.41E-2</v>
      </c>
      <c r="G55" s="8">
        <f t="shared" si="5"/>
        <v>1</v>
      </c>
      <c r="H55" s="61">
        <f t="shared" si="5"/>
        <v>0.12310000000000001</v>
      </c>
      <c r="I55" s="204">
        <f t="shared" si="5"/>
        <v>1</v>
      </c>
    </row>
    <row r="56" spans="1:9" ht="15" x14ac:dyDescent="0.25">
      <c r="A56" s="131" t="s">
        <v>28</v>
      </c>
      <c r="B56" s="10">
        <v>-7097.002566626571</v>
      </c>
      <c r="C56" s="11"/>
      <c r="D56" s="18">
        <v>-1669.0901013266307</v>
      </c>
      <c r="E56" s="11"/>
      <c r="F56" s="10">
        <v>2404.791039421701</v>
      </c>
      <c r="G56" s="11"/>
      <c r="H56" s="18">
        <v>13241.390869450455</v>
      </c>
      <c r="I56" s="166"/>
    </row>
    <row r="57" spans="1:9" ht="14.25" x14ac:dyDescent="0.2">
      <c r="A57" s="128" t="s">
        <v>22</v>
      </c>
      <c r="B57" s="22">
        <v>-9.0899999999999995E-2</v>
      </c>
      <c r="C57" s="23">
        <v>0.76900000000000002</v>
      </c>
      <c r="D57" s="29">
        <v>-3.2099999999999997E-2</v>
      </c>
      <c r="E57" s="30">
        <v>0.70590000000000008</v>
      </c>
      <c r="F57" s="22">
        <v>8.6999999999999994E-3</v>
      </c>
      <c r="G57" s="23">
        <v>0.71599999999999997</v>
      </c>
      <c r="H57" s="29">
        <v>8.2400000000000001E-2</v>
      </c>
      <c r="I57" s="62">
        <v>0.79280000000000006</v>
      </c>
    </row>
    <row r="58" spans="1:9" ht="14.25" x14ac:dyDescent="0.2">
      <c r="A58" s="129" t="s">
        <v>23</v>
      </c>
      <c r="B58" s="5">
        <v>-4.5700000000000005E-2</v>
      </c>
      <c r="C58" s="6">
        <v>0.23100000000000001</v>
      </c>
      <c r="D58" s="14">
        <v>-4.3E-3</v>
      </c>
      <c r="E58" s="15">
        <v>0.29410000000000003</v>
      </c>
      <c r="F58" s="5">
        <v>1.54E-2</v>
      </c>
      <c r="G58" s="6">
        <v>0.28399999999999997</v>
      </c>
      <c r="H58" s="14">
        <v>4.07E-2</v>
      </c>
      <c r="I58" s="63">
        <v>0.2072</v>
      </c>
    </row>
    <row r="59" spans="1:9" ht="15" x14ac:dyDescent="0.25">
      <c r="A59" s="130" t="s">
        <v>21</v>
      </c>
      <c r="B59" s="24">
        <f t="shared" ref="B59:I59" si="6">SUM(B57:B58)</f>
        <v>-0.1366</v>
      </c>
      <c r="C59" s="8">
        <f t="shared" si="6"/>
        <v>1</v>
      </c>
      <c r="D59" s="16">
        <f t="shared" si="6"/>
        <v>-3.6399999999999995E-2</v>
      </c>
      <c r="E59" s="17">
        <f t="shared" si="6"/>
        <v>1</v>
      </c>
      <c r="F59" s="24">
        <f t="shared" si="6"/>
        <v>2.41E-2</v>
      </c>
      <c r="G59" s="8">
        <f t="shared" si="6"/>
        <v>1</v>
      </c>
      <c r="H59" s="16">
        <f t="shared" si="6"/>
        <v>0.1231</v>
      </c>
      <c r="I59" s="165">
        <f t="shared" si="6"/>
        <v>1</v>
      </c>
    </row>
    <row r="60" spans="1:9" ht="14.25" x14ac:dyDescent="0.2">
      <c r="A60" s="128" t="s">
        <v>24</v>
      </c>
      <c r="B60" s="22">
        <v>-0.13419999999999999</v>
      </c>
      <c r="C60" s="23">
        <v>0.99120000000000008</v>
      </c>
      <c r="D60" s="29">
        <v>-3.3599999999999998E-2</v>
      </c>
      <c r="E60" s="30">
        <v>0.99560000000000004</v>
      </c>
      <c r="F60" s="22">
        <v>2.2799999999999997E-2</v>
      </c>
      <c r="G60" s="23">
        <v>0.99670000000000003</v>
      </c>
      <c r="H60" s="29">
        <v>0.11689999999999999</v>
      </c>
      <c r="I60" s="62">
        <v>0.99840000000000007</v>
      </c>
    </row>
    <row r="61" spans="1:9" ht="14.25" x14ac:dyDescent="0.2">
      <c r="A61" s="129" t="s">
        <v>25</v>
      </c>
      <c r="B61" s="5">
        <v>-2.3999999999999998E-3</v>
      </c>
      <c r="C61" s="6">
        <v>8.8000000000000005E-3</v>
      </c>
      <c r="D61" s="14">
        <v>-2.8000000000000004E-3</v>
      </c>
      <c r="E61" s="15">
        <v>4.4000000000000003E-3</v>
      </c>
      <c r="F61" s="5">
        <v>1.2999999999999999E-3</v>
      </c>
      <c r="G61" s="6">
        <v>3.3E-3</v>
      </c>
      <c r="H61" s="14">
        <v>6.1999999999999998E-3</v>
      </c>
      <c r="I61" s="63">
        <v>1.6000000000000001E-3</v>
      </c>
    </row>
    <row r="62" spans="1:9" ht="15" x14ac:dyDescent="0.25">
      <c r="A62" s="132" t="s">
        <v>21</v>
      </c>
      <c r="B62" s="133">
        <f t="shared" ref="B62:I62" si="7">SUM(B60:B61)</f>
        <v>-0.1366</v>
      </c>
      <c r="C62" s="134">
        <f t="shared" si="7"/>
        <v>1</v>
      </c>
      <c r="D62" s="135">
        <f t="shared" si="7"/>
        <v>-3.6400000000000002E-2</v>
      </c>
      <c r="E62" s="136">
        <f t="shared" si="7"/>
        <v>1</v>
      </c>
      <c r="F62" s="133">
        <f t="shared" si="7"/>
        <v>2.4099999999999996E-2</v>
      </c>
      <c r="G62" s="134">
        <f t="shared" si="7"/>
        <v>1</v>
      </c>
      <c r="H62" s="135">
        <f t="shared" si="7"/>
        <v>0.12309999999999999</v>
      </c>
      <c r="I62" s="167">
        <f t="shared" si="7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Y78"/>
  <sheetViews>
    <sheetView rightToLeft="1" topLeftCell="A16" zoomScaleNormal="100" workbookViewId="0">
      <pane xSplit="1" topLeftCell="B1" activePane="topRight" state="frozen"/>
      <selection activeCell="A7" sqref="A7"/>
      <selection pane="topRight" activeCell="A34" sqref="A34"/>
    </sheetView>
  </sheetViews>
  <sheetFormatPr defaultColWidth="0" defaultRowHeight="12.75" zeroHeight="1" x14ac:dyDescent="0.2"/>
  <cols>
    <col min="1" max="1" width="50.140625" customWidth="1"/>
    <col min="2" max="2" width="17.85546875" customWidth="1"/>
    <col min="3" max="3" width="16.85546875" customWidth="1"/>
    <col min="4" max="4" width="17.140625" customWidth="1"/>
    <col min="5" max="5" width="16.7109375" customWidth="1"/>
    <col min="6" max="6" width="21.7109375" customWidth="1"/>
    <col min="7" max="7" width="20.85546875" customWidth="1"/>
    <col min="8" max="8" width="19.140625" customWidth="1"/>
    <col min="9" max="9" width="18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49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-5.0000000000000001E-4</v>
      </c>
      <c r="C6" s="6">
        <v>3.9100000000000003E-2</v>
      </c>
      <c r="D6" s="14">
        <v>1.6000000000000001E-3</v>
      </c>
      <c r="E6" s="15">
        <v>4.2500000000000003E-2</v>
      </c>
      <c r="F6" s="5">
        <v>-2.0899999999999998E-2</v>
      </c>
      <c r="G6" s="6">
        <v>2.7400000000000001E-2</v>
      </c>
      <c r="H6" s="14">
        <v>2.0000000000000001E-4</v>
      </c>
      <c r="I6" s="15">
        <v>4.4199999999999996E-2</v>
      </c>
      <c r="J6" s="5">
        <v>6.0000000000000001E-3</v>
      </c>
      <c r="K6" s="6">
        <v>4.3499999999999997E-2</v>
      </c>
      <c r="L6" s="14">
        <v>2.2000000000000001E-3</v>
      </c>
      <c r="M6" s="15">
        <v>3.7699999999999997E-2</v>
      </c>
      <c r="N6" s="5">
        <v>-1.9E-3</v>
      </c>
      <c r="O6" s="6">
        <v>4.1900000000000007E-2</v>
      </c>
      <c r="P6" s="14">
        <v>-1.5300000000000001E-2</v>
      </c>
      <c r="Q6" s="15">
        <v>4.0099999999999997E-2</v>
      </c>
      <c r="R6" s="5">
        <v>-3.4000000000000002E-3</v>
      </c>
      <c r="S6" s="6">
        <v>4.53E-2</v>
      </c>
      <c r="T6" s="14">
        <v>1.46E-2</v>
      </c>
      <c r="U6" s="15">
        <v>3.5200000000000002E-2</v>
      </c>
      <c r="V6" s="5">
        <v>3.3E-3</v>
      </c>
      <c r="W6" s="6">
        <v>3.8800000000000001E-2</v>
      </c>
      <c r="X6" s="34">
        <v>1E-4</v>
      </c>
      <c r="Y6" s="35">
        <v>3.8300000000000001E-2</v>
      </c>
    </row>
    <row r="7" spans="1:25" ht="14.25" x14ac:dyDescent="0.2">
      <c r="A7" s="129" t="s">
        <v>3</v>
      </c>
      <c r="B7" s="5">
        <v>1.2999999999999999E-3</v>
      </c>
      <c r="C7" s="6">
        <v>0.2394</v>
      </c>
      <c r="D7" s="14">
        <v>3.8E-3</v>
      </c>
      <c r="E7" s="15">
        <v>0.24579999999999999</v>
      </c>
      <c r="F7" s="5">
        <v>-0.01</v>
      </c>
      <c r="G7" s="6">
        <v>0.24</v>
      </c>
      <c r="H7" s="14">
        <v>5.3E-3</v>
      </c>
      <c r="I7" s="15">
        <v>0.23180000000000001</v>
      </c>
      <c r="J7" s="5">
        <v>2E-3</v>
      </c>
      <c r="K7" s="6">
        <v>0.24</v>
      </c>
      <c r="L7" s="14">
        <v>8.9999999999999998E-4</v>
      </c>
      <c r="M7" s="15">
        <v>0.24230000000000002</v>
      </c>
      <c r="N7" s="5">
        <v>-1.1000000000000001E-3</v>
      </c>
      <c r="O7" s="6">
        <v>0.2354</v>
      </c>
      <c r="P7" s="14">
        <v>7.9999999999999993E-4</v>
      </c>
      <c r="Q7" s="15">
        <v>0.2298</v>
      </c>
      <c r="R7" s="5">
        <v>-2.5000000000000001E-3</v>
      </c>
      <c r="S7" s="6">
        <v>0.23960000000000001</v>
      </c>
      <c r="T7" s="14">
        <v>9.0000000000000011E-3</v>
      </c>
      <c r="U7" s="15">
        <v>0.24030000000000001</v>
      </c>
      <c r="V7" s="5">
        <v>2E-3</v>
      </c>
      <c r="W7" s="6">
        <v>0.24059999999999998</v>
      </c>
      <c r="X7" s="34">
        <v>1.2999999999999999E-3</v>
      </c>
      <c r="Y7" s="35">
        <v>0.24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4.0000000000000002E-4</v>
      </c>
      <c r="C10" s="6">
        <v>0.13930000000000001</v>
      </c>
      <c r="D10" s="14">
        <v>-2.9999999999999997E-4</v>
      </c>
      <c r="E10" s="15">
        <v>0.1414</v>
      </c>
      <c r="F10" s="5">
        <v>-1.01E-2</v>
      </c>
      <c r="G10" s="6">
        <v>0.14829999999999999</v>
      </c>
      <c r="H10" s="14">
        <v>6.0000000000000001E-3</v>
      </c>
      <c r="I10" s="15">
        <v>0.13800000000000001</v>
      </c>
      <c r="J10" s="5">
        <v>-8.9999999999999998E-4</v>
      </c>
      <c r="K10" s="6">
        <v>0.1406</v>
      </c>
      <c r="L10" s="14">
        <v>-3.0000000000000001E-3</v>
      </c>
      <c r="M10" s="15">
        <v>0.13769999999999999</v>
      </c>
      <c r="N10" s="5">
        <v>4.0999999999999995E-3</v>
      </c>
      <c r="O10" s="6">
        <v>0.14410000000000001</v>
      </c>
      <c r="P10" s="14">
        <v>-2.3E-3</v>
      </c>
      <c r="Q10" s="15">
        <v>0.14300000000000002</v>
      </c>
      <c r="R10" s="5">
        <v>-5.0000000000000001E-4</v>
      </c>
      <c r="S10" s="6">
        <v>0.14180000000000001</v>
      </c>
      <c r="T10" s="14">
        <v>1.1000000000000001E-2</v>
      </c>
      <c r="U10" s="15">
        <v>0.14230000000000001</v>
      </c>
      <c r="V10" s="5">
        <v>2.0999999999999999E-3</v>
      </c>
      <c r="W10" s="6">
        <v>0.13970000000000002</v>
      </c>
      <c r="X10" s="34">
        <v>7.000000000000001E-4</v>
      </c>
      <c r="Y10" s="35">
        <v>0.13789999999999999</v>
      </c>
    </row>
    <row r="11" spans="1:25" ht="14.25" x14ac:dyDescent="0.2">
      <c r="A11" s="129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4">
        <v>0</v>
      </c>
      <c r="Y11" s="35">
        <v>0</v>
      </c>
    </row>
    <row r="12" spans="1:25" ht="14.25" x14ac:dyDescent="0.2">
      <c r="A12" s="129" t="s">
        <v>8</v>
      </c>
      <c r="B12" s="5">
        <v>5.9999999999999995E-4</v>
      </c>
      <c r="C12" s="6">
        <v>0.12820000000000001</v>
      </c>
      <c r="D12" s="14">
        <v>-6.6E-3</v>
      </c>
      <c r="E12" s="15">
        <v>0.12820000000000001</v>
      </c>
      <c r="F12" s="5">
        <v>-2.1099999999999997E-2</v>
      </c>
      <c r="G12" s="6">
        <v>0.13789999999999999</v>
      </c>
      <c r="H12" s="14">
        <v>8.8999999999999999E-3</v>
      </c>
      <c r="I12" s="15">
        <v>0.12710000000000002</v>
      </c>
      <c r="J12" s="5">
        <v>-1.1000000000000001E-3</v>
      </c>
      <c r="K12" s="6">
        <v>0.1258</v>
      </c>
      <c r="L12" s="14">
        <v>-6.0999999999999995E-3</v>
      </c>
      <c r="M12" s="15">
        <v>0.1207</v>
      </c>
      <c r="N12" s="5">
        <v>3.7000000000000002E-3</v>
      </c>
      <c r="O12" s="6">
        <v>0.1295</v>
      </c>
      <c r="P12" s="14">
        <v>-2.9600000000000001E-2</v>
      </c>
      <c r="Q12" s="15">
        <v>0.12820000000000001</v>
      </c>
      <c r="R12" s="5">
        <v>-7.8000000000000005E-3</v>
      </c>
      <c r="S12" s="6">
        <v>0.1313</v>
      </c>
      <c r="T12" s="14">
        <v>1.26E-2</v>
      </c>
      <c r="U12" s="15">
        <v>0.13619999999999999</v>
      </c>
      <c r="V12" s="5">
        <v>1.3600000000000001E-2</v>
      </c>
      <c r="W12" s="6">
        <v>0.12970000000000001</v>
      </c>
      <c r="X12" s="34">
        <v>3.4000000000000002E-3</v>
      </c>
      <c r="Y12" s="35">
        <v>0.1288</v>
      </c>
    </row>
    <row r="13" spans="1:25" ht="14.25" x14ac:dyDescent="0.2">
      <c r="A13" s="129" t="s">
        <v>60</v>
      </c>
      <c r="B13" s="5">
        <v>4.7999999999999996E-3</v>
      </c>
      <c r="C13" s="6">
        <v>0.45369999999999999</v>
      </c>
      <c r="D13" s="14">
        <v>-1.95E-2</v>
      </c>
      <c r="E13" s="15">
        <v>0.44659999999999994</v>
      </c>
      <c r="F13" s="5">
        <v>-3.8199999999999998E-2</v>
      </c>
      <c r="G13" s="6">
        <v>0.44409999999999994</v>
      </c>
      <c r="H13" s="14">
        <v>3.5799999999999998E-2</v>
      </c>
      <c r="I13" s="15">
        <v>0.45219999999999999</v>
      </c>
      <c r="J13" s="5">
        <v>2.5600000000000001E-2</v>
      </c>
      <c r="K13" s="6">
        <v>0.45030000000000003</v>
      </c>
      <c r="L13" s="14">
        <v>2.5999999999999999E-3</v>
      </c>
      <c r="M13" s="15">
        <v>0.46229999999999999</v>
      </c>
      <c r="N13" s="5">
        <v>1.55E-2</v>
      </c>
      <c r="O13" s="6">
        <v>0.4461</v>
      </c>
      <c r="P13" s="14">
        <v>3.9900000000000005E-2</v>
      </c>
      <c r="Q13" s="15">
        <v>0.45640000000000003</v>
      </c>
      <c r="R13" s="5">
        <v>-4.6999999999999993E-3</v>
      </c>
      <c r="S13" s="6">
        <v>0.44109999999999999</v>
      </c>
      <c r="T13" s="14">
        <v>-5.8299999999999998E-2</v>
      </c>
      <c r="U13" s="15">
        <v>0.44719999999999999</v>
      </c>
      <c r="V13" s="5">
        <v>1.8600000000000002E-2</v>
      </c>
      <c r="W13" s="6">
        <v>0.45020000000000004</v>
      </c>
      <c r="X13" s="34">
        <v>5.6999999999999993E-3</v>
      </c>
      <c r="Y13" s="35">
        <v>0.44799999999999995</v>
      </c>
    </row>
    <row r="14" spans="1:25" ht="14.25" x14ac:dyDescent="0.2">
      <c r="A14" s="129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5">
        <v>0</v>
      </c>
      <c r="N14" s="5">
        <v>0</v>
      </c>
      <c r="O14" s="6">
        <v>0</v>
      </c>
      <c r="P14" s="14">
        <v>0</v>
      </c>
      <c r="Q14" s="15">
        <v>0</v>
      </c>
      <c r="R14" s="5">
        <v>0</v>
      </c>
      <c r="S14" s="6">
        <v>0</v>
      </c>
      <c r="T14" s="14">
        <v>0</v>
      </c>
      <c r="U14" s="15">
        <v>0</v>
      </c>
      <c r="V14" s="5">
        <v>0</v>
      </c>
      <c r="W14" s="6">
        <v>0</v>
      </c>
      <c r="X14" s="34">
        <v>0</v>
      </c>
      <c r="Y14" s="35">
        <v>0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29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5" ht="14.25" x14ac:dyDescent="0.2">
      <c r="A17" s="129" t="s">
        <v>13</v>
      </c>
      <c r="B17" s="5">
        <v>5.0000000000000001E-4</v>
      </c>
      <c r="C17" s="6">
        <v>2.9999999999999997E-4</v>
      </c>
      <c r="D17" s="14">
        <v>-4.8999999999999998E-3</v>
      </c>
      <c r="E17" s="15">
        <v>-4.5000000000000005E-3</v>
      </c>
      <c r="F17" s="5">
        <v>1.15E-2</v>
      </c>
      <c r="G17" s="6">
        <v>2.3E-3</v>
      </c>
      <c r="H17" s="14">
        <v>4.5999999999999999E-3</v>
      </c>
      <c r="I17" s="15">
        <v>6.7000000000000002E-3</v>
      </c>
      <c r="J17" s="5">
        <v>-6.9999999999999993E-3</v>
      </c>
      <c r="K17" s="6">
        <v>-2.0000000000000001E-4</v>
      </c>
      <c r="L17" s="14">
        <v>-5.0000000000000001E-4</v>
      </c>
      <c r="M17" s="15">
        <v>-7.000000000000001E-4</v>
      </c>
      <c r="N17" s="5">
        <v>3.8E-3</v>
      </c>
      <c r="O17" s="6">
        <v>3.0000000000000001E-3</v>
      </c>
      <c r="P17" s="14">
        <v>4.3E-3</v>
      </c>
      <c r="Q17" s="15">
        <v>2.5000000000000001E-3</v>
      </c>
      <c r="R17" s="5">
        <v>-1.6000000000000001E-3</v>
      </c>
      <c r="S17" s="6">
        <v>8.9999999999999998E-4</v>
      </c>
      <c r="T17" s="14">
        <v>8.3000000000000001E-3</v>
      </c>
      <c r="U17" s="15">
        <v>-1.1999999999999999E-3</v>
      </c>
      <c r="V17" s="5">
        <v>2.7000000000000001E-3</v>
      </c>
      <c r="W17" s="64">
        <v>1E-3</v>
      </c>
      <c r="X17" s="34">
        <v>6.1999999999999998E-3</v>
      </c>
      <c r="Y17" s="35">
        <v>6.9999999999999993E-3</v>
      </c>
    </row>
    <row r="18" spans="1:25" ht="14.25" x14ac:dyDescent="0.2">
      <c r="A18" s="129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4">
        <v>0</v>
      </c>
      <c r="X18" s="34">
        <v>0</v>
      </c>
      <c r="Y18" s="3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4">
        <v>0</v>
      </c>
      <c r="X19" s="34">
        <v>0</v>
      </c>
      <c r="Y19" s="35">
        <v>0</v>
      </c>
    </row>
    <row r="20" spans="1:25" ht="14.25" x14ac:dyDescent="0.2">
      <c r="A20" s="129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4">
        <v>0</v>
      </c>
      <c r="V20" s="5">
        <v>0</v>
      </c>
      <c r="W20" s="64">
        <v>0</v>
      </c>
      <c r="X20" s="34">
        <v>0</v>
      </c>
      <c r="Y20" s="35">
        <v>0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4">
        <v>0</v>
      </c>
      <c r="X21" s="34">
        <v>0</v>
      </c>
      <c r="Y21" s="3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4">
        <v>0</v>
      </c>
      <c r="X22" s="34">
        <v>0</v>
      </c>
      <c r="Y22" s="3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4">
        <v>0</v>
      </c>
      <c r="X23" s="34">
        <v>0</v>
      </c>
      <c r="Y23" s="3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4">
        <v>0</v>
      </c>
      <c r="X24" s="34">
        <v>0</v>
      </c>
      <c r="Y24" s="35">
        <v>0</v>
      </c>
    </row>
    <row r="25" spans="1:25" ht="15" x14ac:dyDescent="0.25">
      <c r="A25" s="130" t="s">
        <v>21</v>
      </c>
      <c r="B25" s="7">
        <f t="shared" ref="B25:G25" si="0">SUM(B6:B24)</f>
        <v>7.1000000000000004E-3</v>
      </c>
      <c r="C25" s="8">
        <f t="shared" si="0"/>
        <v>1</v>
      </c>
      <c r="D25" s="16">
        <f t="shared" si="0"/>
        <v>-2.5899999999999999E-2</v>
      </c>
      <c r="E25" s="17">
        <f t="shared" si="0"/>
        <v>1</v>
      </c>
      <c r="F25" s="7">
        <f>SUM(F6:F24)</f>
        <v>-8.879999999999999E-2</v>
      </c>
      <c r="G25" s="8">
        <f t="shared" si="0"/>
        <v>0.99999999999999989</v>
      </c>
      <c r="H25" s="16">
        <f t="shared" ref="H25:Q25" si="1">SUM(H6:H24)</f>
        <v>6.08E-2</v>
      </c>
      <c r="I25" s="16">
        <f>SUM(I6:I24)</f>
        <v>1</v>
      </c>
      <c r="J25" s="7">
        <f t="shared" si="1"/>
        <v>2.4600000000000004E-2</v>
      </c>
      <c r="K25" s="8">
        <f t="shared" si="1"/>
        <v>1</v>
      </c>
      <c r="L25" s="16">
        <f t="shared" si="1"/>
        <v>-3.8999999999999994E-3</v>
      </c>
      <c r="M25" s="17">
        <f>SUM(M6:M24)</f>
        <v>0.99999999999999989</v>
      </c>
      <c r="N25" s="7">
        <f t="shared" si="1"/>
        <v>2.41E-2</v>
      </c>
      <c r="O25" s="7">
        <f t="shared" si="1"/>
        <v>0.99999999999999989</v>
      </c>
      <c r="P25" s="16">
        <f t="shared" si="1"/>
        <v>-2.1999999999999988E-3</v>
      </c>
      <c r="Q25" s="16">
        <f t="shared" si="1"/>
        <v>1</v>
      </c>
      <c r="R25" s="7">
        <f t="shared" ref="R25:W25" si="2">SUM(R6:R24)</f>
        <v>-2.0500000000000001E-2</v>
      </c>
      <c r="S25" s="7">
        <f t="shared" si="2"/>
        <v>0.99999999999999989</v>
      </c>
      <c r="T25" s="16">
        <f>SUM(T6:T24)</f>
        <v>-2.7999999999999917E-3</v>
      </c>
      <c r="U25" s="16">
        <f>SUM(U6:U24)</f>
        <v>1</v>
      </c>
      <c r="V25" s="7">
        <f t="shared" si="2"/>
        <v>4.2300000000000004E-2</v>
      </c>
      <c r="W25" s="7">
        <f t="shared" si="2"/>
        <v>1</v>
      </c>
      <c r="X25" s="65">
        <f>SUM(X6:X24)</f>
        <v>1.7399999999999999E-2</v>
      </c>
      <c r="Y25" s="66">
        <f>SUM(Y6:Y24)</f>
        <v>1</v>
      </c>
    </row>
    <row r="26" spans="1:25" ht="15" x14ac:dyDescent="0.25">
      <c r="A26" s="131" t="s">
        <v>28</v>
      </c>
      <c r="B26" s="10">
        <v>237.36742782387014</v>
      </c>
      <c r="C26" s="11"/>
      <c r="D26" s="18">
        <v>-826.6</v>
      </c>
      <c r="E26" s="11"/>
      <c r="F26" s="10">
        <v>-2742.9107233430695</v>
      </c>
      <c r="G26" s="11"/>
      <c r="H26" s="18">
        <v>1483.1</v>
      </c>
      <c r="I26" s="11"/>
      <c r="J26" s="10">
        <v>650.6</v>
      </c>
      <c r="K26" s="11"/>
      <c r="L26" s="18">
        <v>-120.25688852874003</v>
      </c>
      <c r="M26" s="11"/>
      <c r="N26" s="10">
        <v>656.39063258915007</v>
      </c>
      <c r="O26" s="11"/>
      <c r="P26" s="18">
        <v>721.40388486434006</v>
      </c>
      <c r="Q26" s="11"/>
      <c r="R26" s="10">
        <v>-545.49619507780017</v>
      </c>
      <c r="S26" s="11"/>
      <c r="T26" s="18">
        <v>-54.777907763030015</v>
      </c>
      <c r="U26" s="11"/>
      <c r="V26" s="10">
        <v>1105.5767474882703</v>
      </c>
      <c r="W26" s="11"/>
      <c r="X26" s="43">
        <v>503.43829595725981</v>
      </c>
      <c r="Y26" s="44"/>
    </row>
    <row r="27" spans="1:25" ht="14.25" x14ac:dyDescent="0.2">
      <c r="A27" s="128" t="s">
        <v>22</v>
      </c>
      <c r="B27" s="22">
        <v>5.6000000000000008E-3</v>
      </c>
      <c r="C27" s="23">
        <v>0.8237000000000001</v>
      </c>
      <c r="D27" s="29">
        <v>-6.9999999999999993E-3</v>
      </c>
      <c r="E27" s="30">
        <v>0.77180000000000004</v>
      </c>
      <c r="F27" s="22">
        <v>-6.5799999999999997E-2</v>
      </c>
      <c r="G27" s="23">
        <v>0.7659999999999999</v>
      </c>
      <c r="H27" s="29">
        <v>3.5799999999999998E-2</v>
      </c>
      <c r="I27" s="30">
        <v>0.75090000000000001</v>
      </c>
      <c r="J27" s="22">
        <v>6.3E-3</v>
      </c>
      <c r="K27" s="23">
        <v>0.755</v>
      </c>
      <c r="L27" s="29">
        <v>-1.0200000000000001E-2</v>
      </c>
      <c r="M27" s="30">
        <v>0.74680000000000002</v>
      </c>
      <c r="N27" s="22">
        <v>1.29E-2</v>
      </c>
      <c r="O27" s="23">
        <v>0.75980000000000003</v>
      </c>
      <c r="P27" s="14">
        <v>-3.0899999999999997E-2</v>
      </c>
      <c r="Q27" s="30">
        <v>0.74260000000000004</v>
      </c>
      <c r="R27" s="22">
        <v>-1.47E-2</v>
      </c>
      <c r="S27" s="23">
        <v>0.7611</v>
      </c>
      <c r="T27" s="29">
        <v>3.5400000000000001E-2</v>
      </c>
      <c r="U27" s="30">
        <v>0.76359999999999995</v>
      </c>
      <c r="V27" s="22">
        <v>2.3799999999999998E-2</v>
      </c>
      <c r="W27" s="23">
        <v>0.72109999999999996</v>
      </c>
      <c r="X27" s="45">
        <v>1.2699999999999999E-2</v>
      </c>
      <c r="Y27" s="46">
        <v>0.72099999999999997</v>
      </c>
    </row>
    <row r="28" spans="1:25" ht="14.25" x14ac:dyDescent="0.2">
      <c r="A28" s="129" t="s">
        <v>23</v>
      </c>
      <c r="B28" s="5">
        <v>1.5E-3</v>
      </c>
      <c r="C28" s="6">
        <v>0.17629999999999998</v>
      </c>
      <c r="D28" s="14">
        <v>-1.89E-2</v>
      </c>
      <c r="E28" s="15">
        <v>0.22820000000000001</v>
      </c>
      <c r="F28" s="5">
        <v>-2.3E-2</v>
      </c>
      <c r="G28" s="6">
        <v>0.23399999999999999</v>
      </c>
      <c r="H28" s="14">
        <v>2.5000000000000001E-2</v>
      </c>
      <c r="I28" s="15">
        <v>0.24909999999999999</v>
      </c>
      <c r="J28" s="5">
        <v>1.83E-2</v>
      </c>
      <c r="K28" s="6">
        <v>0.245</v>
      </c>
      <c r="L28" s="14">
        <v>6.3E-3</v>
      </c>
      <c r="M28" s="15">
        <v>0.25319999999999998</v>
      </c>
      <c r="N28" s="5">
        <v>1.1200000000000002E-2</v>
      </c>
      <c r="O28" s="6">
        <v>0.2402</v>
      </c>
      <c r="P28" s="14">
        <v>2.87E-2</v>
      </c>
      <c r="Q28" s="15">
        <v>0.25739999999999996</v>
      </c>
      <c r="R28" s="5">
        <v>-5.7999999999999996E-3</v>
      </c>
      <c r="S28" s="6">
        <v>0.2389</v>
      </c>
      <c r="T28" s="14">
        <v>-3.8199999999999998E-2</v>
      </c>
      <c r="U28" s="15">
        <v>0.2364</v>
      </c>
      <c r="V28" s="5">
        <v>1.8500000000000003E-2</v>
      </c>
      <c r="W28" s="6">
        <v>0.27889999999999998</v>
      </c>
      <c r="X28" s="34">
        <v>4.6999999999999993E-3</v>
      </c>
      <c r="Y28" s="35">
        <v>0.27899999999999997</v>
      </c>
    </row>
    <row r="29" spans="1:25" ht="15" x14ac:dyDescent="0.25">
      <c r="A29" s="130" t="s">
        <v>21</v>
      </c>
      <c r="B29" s="24">
        <f t="shared" ref="B29:G29" si="3">SUM(B27:B28)</f>
        <v>7.1000000000000004E-3</v>
      </c>
      <c r="C29" s="8">
        <f t="shared" si="3"/>
        <v>1</v>
      </c>
      <c r="D29" s="16">
        <f t="shared" si="3"/>
        <v>-2.5899999999999999E-2</v>
      </c>
      <c r="E29" s="17">
        <f t="shared" si="3"/>
        <v>1</v>
      </c>
      <c r="F29" s="24">
        <f t="shared" si="3"/>
        <v>-8.879999999999999E-2</v>
      </c>
      <c r="G29" s="8">
        <f t="shared" si="3"/>
        <v>0.99999999999999989</v>
      </c>
      <c r="H29" s="16">
        <f t="shared" ref="H29:M29" si="4">SUM(H27:H28)</f>
        <v>6.08E-2</v>
      </c>
      <c r="I29" s="17">
        <f t="shared" si="4"/>
        <v>1</v>
      </c>
      <c r="J29" s="24">
        <f t="shared" si="4"/>
        <v>2.46E-2</v>
      </c>
      <c r="K29" s="24">
        <f t="shared" si="4"/>
        <v>1</v>
      </c>
      <c r="L29" s="16">
        <f t="shared" si="4"/>
        <v>-3.9000000000000007E-3</v>
      </c>
      <c r="M29" s="17">
        <f t="shared" si="4"/>
        <v>1</v>
      </c>
      <c r="N29" s="24">
        <f>SUM(N27:N28)</f>
        <v>2.4100000000000003E-2</v>
      </c>
      <c r="O29" s="24">
        <f>SUM(O27:O28)</f>
        <v>1</v>
      </c>
      <c r="P29" s="16">
        <f>SUM(P27:P28)</f>
        <v>-2.1999999999999971E-3</v>
      </c>
      <c r="Q29" s="17">
        <f>SUM(Q27:Q28)</f>
        <v>1</v>
      </c>
      <c r="R29" s="24">
        <f t="shared" ref="R29:W29" si="5">SUM(R27:R28)</f>
        <v>-2.0499999999999997E-2</v>
      </c>
      <c r="S29" s="24">
        <f t="shared" si="5"/>
        <v>1</v>
      </c>
      <c r="T29" s="16">
        <f>SUM(T27:T28)</f>
        <v>-2.7999999999999969E-3</v>
      </c>
      <c r="U29" s="17">
        <f>SUM(U27:U28)</f>
        <v>1</v>
      </c>
      <c r="V29" s="24">
        <f t="shared" si="5"/>
        <v>4.2300000000000004E-2</v>
      </c>
      <c r="W29" s="24">
        <f t="shared" si="5"/>
        <v>1</v>
      </c>
      <c r="X29" s="42">
        <f>SUM(X27:X28)</f>
        <v>1.7399999999999999E-2</v>
      </c>
      <c r="Y29" s="47">
        <f>SUM(Y27:Y28)</f>
        <v>1</v>
      </c>
    </row>
    <row r="30" spans="1:25" ht="14.25" x14ac:dyDescent="0.2">
      <c r="A30" s="128" t="s">
        <v>24</v>
      </c>
      <c r="B30" s="22">
        <v>6.7000000000000002E-3</v>
      </c>
      <c r="C30" s="23">
        <v>0.99970000000000003</v>
      </c>
      <c r="D30" s="29">
        <v>-2.1099999999999997E-2</v>
      </c>
      <c r="E30" s="30">
        <v>1.0044999999999999</v>
      </c>
      <c r="F30" s="22">
        <v>-9.9100000000000008E-2</v>
      </c>
      <c r="G30" s="23">
        <v>0.99769999999999992</v>
      </c>
      <c r="H30" s="29">
        <v>5.6299999999999996E-2</v>
      </c>
      <c r="I30" s="30">
        <v>0.99329999999999996</v>
      </c>
      <c r="J30" s="22">
        <v>3.1699999999999999E-2</v>
      </c>
      <c r="K30" s="23">
        <v>1.0002</v>
      </c>
      <c r="L30" s="29">
        <v>-3.5999999999999999E-3</v>
      </c>
      <c r="M30" s="30">
        <v>1.0006999999999999</v>
      </c>
      <c r="N30" s="22">
        <v>1.9900000000000001E-2</v>
      </c>
      <c r="O30" s="23">
        <v>0.997</v>
      </c>
      <c r="P30" s="14">
        <v>-5.9000000000000007E-3</v>
      </c>
      <c r="Q30" s="30">
        <v>0.99750000000000005</v>
      </c>
      <c r="R30" s="22">
        <v>-1.9099999999999999E-2</v>
      </c>
      <c r="S30" s="23">
        <v>0.99909999999999999</v>
      </c>
      <c r="T30" s="29">
        <v>-3.2099999999999997E-2</v>
      </c>
      <c r="U30" s="30">
        <v>1.0012000000000001</v>
      </c>
      <c r="V30" s="22">
        <v>4.0399999999999998E-2</v>
      </c>
      <c r="W30" s="23">
        <v>0.99900000000000011</v>
      </c>
      <c r="X30" s="45">
        <v>1.09E-2</v>
      </c>
      <c r="Y30" s="46">
        <v>0.99299999999999999</v>
      </c>
    </row>
    <row r="31" spans="1:25" ht="14.25" x14ac:dyDescent="0.2">
      <c r="A31" s="129" t="s">
        <v>25</v>
      </c>
      <c r="B31" s="5">
        <v>4.0000000000000002E-4</v>
      </c>
      <c r="C31" s="6">
        <v>2.9999999999999997E-4</v>
      </c>
      <c r="D31" s="14">
        <v>-4.7999999999999996E-3</v>
      </c>
      <c r="E31" s="15">
        <v>-4.5000000000000005E-3</v>
      </c>
      <c r="F31" s="5">
        <v>1.03E-2</v>
      </c>
      <c r="G31" s="6">
        <v>2.3E-3</v>
      </c>
      <c r="H31" s="14">
        <v>4.5000000000000005E-3</v>
      </c>
      <c r="I31" s="15">
        <v>6.7000000000000002E-3</v>
      </c>
      <c r="J31" s="5">
        <v>-7.0999999999999995E-3</v>
      </c>
      <c r="K31" s="6">
        <v>-2.0000000000000001E-4</v>
      </c>
      <c r="L31" s="14">
        <v>-2.9999999999999997E-4</v>
      </c>
      <c r="M31" s="15">
        <v>-7.000000000000001E-4</v>
      </c>
      <c r="N31" s="5">
        <v>4.1999999999999997E-3</v>
      </c>
      <c r="O31" s="6">
        <v>3.0000000000000001E-3</v>
      </c>
      <c r="P31" s="14">
        <v>3.7000000000000002E-3</v>
      </c>
      <c r="Q31" s="15">
        <v>2.5000000000000001E-3</v>
      </c>
      <c r="R31" s="5">
        <v>-1.4000000000000002E-3</v>
      </c>
      <c r="S31" s="6">
        <v>8.9999999999999998E-4</v>
      </c>
      <c r="T31" s="14">
        <v>2.9300000000000003E-2</v>
      </c>
      <c r="U31" s="15">
        <v>-1.1999999999999999E-3</v>
      </c>
      <c r="V31" s="5">
        <v>1.9E-3</v>
      </c>
      <c r="W31" s="6">
        <v>1E-3</v>
      </c>
      <c r="X31" s="34">
        <v>6.5000000000000006E-3</v>
      </c>
      <c r="Y31" s="35">
        <v>6.9999999999999993E-3</v>
      </c>
    </row>
    <row r="32" spans="1:25" ht="15" x14ac:dyDescent="0.25">
      <c r="A32" s="132" t="s">
        <v>21</v>
      </c>
      <c r="B32" s="133">
        <f>SUM(B30:B31)</f>
        <v>7.1000000000000004E-3</v>
      </c>
      <c r="C32" s="134">
        <f>SUM(C30:C31)</f>
        <v>1</v>
      </c>
      <c r="D32" s="135">
        <f>SUM(D30:D31)</f>
        <v>-2.5899999999999996E-2</v>
      </c>
      <c r="E32" s="136">
        <f>SUM(E30:E31)</f>
        <v>1</v>
      </c>
      <c r="F32" s="133">
        <f>SUM(F30:F31)</f>
        <v>-8.8800000000000004E-2</v>
      </c>
      <c r="G32" s="134">
        <v>1</v>
      </c>
      <c r="H32" s="135">
        <f t="shared" ref="H32:M32" si="6">SUM(H30:H31)</f>
        <v>6.0799999999999993E-2</v>
      </c>
      <c r="I32" s="136">
        <f t="shared" si="6"/>
        <v>1</v>
      </c>
      <c r="J32" s="133">
        <f t="shared" si="6"/>
        <v>2.46E-2</v>
      </c>
      <c r="K32" s="133">
        <f t="shared" si="6"/>
        <v>1</v>
      </c>
      <c r="L32" s="135">
        <f t="shared" si="6"/>
        <v>-3.8999999999999998E-3</v>
      </c>
      <c r="M32" s="136">
        <f t="shared" si="6"/>
        <v>0.99999999999999989</v>
      </c>
      <c r="N32" s="133">
        <f>SUM(N30:N31)</f>
        <v>2.41E-2</v>
      </c>
      <c r="O32" s="133">
        <f>SUM(O30:O31)</f>
        <v>1</v>
      </c>
      <c r="P32" s="135">
        <f>SUM(P30:P31)</f>
        <v>-2.2000000000000006E-3</v>
      </c>
      <c r="Q32" s="136">
        <f>SUM(Q30:Q31)</f>
        <v>1</v>
      </c>
      <c r="R32" s="133">
        <f t="shared" ref="R32:W32" si="7">SUM(R30:R31)</f>
        <v>-2.0499999999999997E-2</v>
      </c>
      <c r="S32" s="133">
        <f t="shared" si="7"/>
        <v>1</v>
      </c>
      <c r="T32" s="135">
        <f>SUM(T30:T31)</f>
        <v>-2.7999999999999935E-3</v>
      </c>
      <c r="U32" s="136">
        <f>SUM(U30:U31)</f>
        <v>1</v>
      </c>
      <c r="V32" s="133">
        <f t="shared" si="7"/>
        <v>4.2299999999999997E-2</v>
      </c>
      <c r="W32" s="133">
        <f t="shared" si="7"/>
        <v>1</v>
      </c>
      <c r="X32" s="137">
        <f>SUM(X30:X31)</f>
        <v>1.7399999999999999E-2</v>
      </c>
      <c r="Y32" s="189">
        <f>SUM(Y30:Y31)</f>
        <v>1</v>
      </c>
    </row>
    <row r="33" spans="1:14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4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14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70" t="s">
        <v>1</v>
      </c>
    </row>
    <row r="36" spans="1:14" ht="14.25" x14ac:dyDescent="0.2">
      <c r="A36" s="128" t="s">
        <v>2</v>
      </c>
      <c r="B36" s="5">
        <v>-1.9799999999999998E-2</v>
      </c>
      <c r="C36" s="6">
        <v>2.7400000000000001E-2</v>
      </c>
      <c r="D36" s="14">
        <v>-1.24E-2</v>
      </c>
      <c r="E36" s="15">
        <v>3.7699999999999997E-2</v>
      </c>
      <c r="F36" s="5">
        <v>-1.5100000000000001E-2</v>
      </c>
      <c r="G36" s="6">
        <v>4.53E-2</v>
      </c>
      <c r="H36" s="14">
        <v>3.4999999999999996E-3</v>
      </c>
      <c r="I36" s="63">
        <v>3.8300000000000001E-2</v>
      </c>
    </row>
    <row r="37" spans="1:14" ht="14.25" x14ac:dyDescent="0.2">
      <c r="A37" s="129" t="s">
        <v>3</v>
      </c>
      <c r="B37" s="5">
        <v>-4.7999999999999996E-3</v>
      </c>
      <c r="C37" s="6">
        <v>0.24</v>
      </c>
      <c r="D37" s="14">
        <v>2.5000000000000001E-3</v>
      </c>
      <c r="E37" s="15">
        <v>0.24230000000000002</v>
      </c>
      <c r="F37" s="5">
        <v>4.0000000000000002E-4</v>
      </c>
      <c r="G37" s="6">
        <v>0.23960000000000001</v>
      </c>
      <c r="H37" s="14">
        <v>1.3300000000000001E-2</v>
      </c>
      <c r="I37" s="63">
        <v>0.24</v>
      </c>
      <c r="N37" s="72"/>
    </row>
    <row r="38" spans="1:14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63">
        <v>0</v>
      </c>
    </row>
    <row r="39" spans="1:14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63">
        <v>0</v>
      </c>
    </row>
    <row r="40" spans="1:14" ht="14.25" x14ac:dyDescent="0.2">
      <c r="A40" s="129" t="s">
        <v>6</v>
      </c>
      <c r="B40" s="5">
        <v>-9.8999999999999991E-3</v>
      </c>
      <c r="C40" s="6">
        <v>0.14829999999999999</v>
      </c>
      <c r="D40" s="14">
        <v>-8.5000000000000006E-3</v>
      </c>
      <c r="E40" s="15">
        <v>0.13769999999999999</v>
      </c>
      <c r="F40" s="5">
        <v>-2.3E-3</v>
      </c>
      <c r="G40" s="6">
        <v>0.14180000000000001</v>
      </c>
      <c r="H40" s="14">
        <v>1.24E-2</v>
      </c>
      <c r="I40" s="63">
        <v>0.13789999999999999</v>
      </c>
    </row>
    <row r="41" spans="1:14" ht="14.25" x14ac:dyDescent="0.2">
      <c r="A41" s="129" t="s">
        <v>7</v>
      </c>
      <c r="B41" s="5">
        <v>0</v>
      </c>
      <c r="C41" s="6">
        <v>0</v>
      </c>
      <c r="D41" s="14">
        <v>0</v>
      </c>
      <c r="E41" s="15">
        <v>0</v>
      </c>
      <c r="F41" s="5">
        <v>0</v>
      </c>
      <c r="G41" s="6">
        <v>0</v>
      </c>
      <c r="H41" s="14">
        <v>0</v>
      </c>
      <c r="I41" s="63">
        <v>0</v>
      </c>
    </row>
    <row r="42" spans="1:14" ht="14.25" x14ac:dyDescent="0.2">
      <c r="A42" s="129" t="s">
        <v>8</v>
      </c>
      <c r="B42" s="5">
        <v>-2.69E-2</v>
      </c>
      <c r="C42" s="6">
        <v>0.13789999999999999</v>
      </c>
      <c r="D42" s="14">
        <v>-2.6000000000000002E-2</v>
      </c>
      <c r="E42" s="15">
        <v>0.1207</v>
      </c>
      <c r="F42" s="5">
        <v>-2.9300000000000003E-2</v>
      </c>
      <c r="G42" s="6">
        <v>0.1313</v>
      </c>
      <c r="H42" s="14">
        <v>5.0000000000000001E-4</v>
      </c>
      <c r="I42" s="63">
        <v>0.1288</v>
      </c>
    </row>
    <row r="43" spans="1:14" ht="14.25" x14ac:dyDescent="0.2">
      <c r="A43" s="129" t="s">
        <v>60</v>
      </c>
      <c r="B43" s="5">
        <v>-5.2300000000000006E-2</v>
      </c>
      <c r="C43" s="6">
        <v>0.44409999999999994</v>
      </c>
      <c r="D43" s="14">
        <v>8.5000000000000006E-3</v>
      </c>
      <c r="E43" s="15">
        <v>0.46229999999999999</v>
      </c>
      <c r="F43" s="5">
        <v>3.8900000000000004E-2</v>
      </c>
      <c r="G43" s="6">
        <v>0.44109999999999999</v>
      </c>
      <c r="H43" s="14">
        <v>2.2000000000000001E-3</v>
      </c>
      <c r="I43" s="63">
        <v>0.44799999999999995</v>
      </c>
    </row>
    <row r="44" spans="1:14" ht="14.25" x14ac:dyDescent="0.2">
      <c r="A44" s="129" t="s">
        <v>10</v>
      </c>
      <c r="B44" s="5">
        <v>0</v>
      </c>
      <c r="C44" s="6">
        <v>0</v>
      </c>
      <c r="D44" s="14">
        <v>0</v>
      </c>
      <c r="E44" s="15">
        <v>0</v>
      </c>
      <c r="F44" s="5">
        <v>0</v>
      </c>
      <c r="G44" s="6">
        <v>0</v>
      </c>
      <c r="H44" s="14">
        <v>0</v>
      </c>
      <c r="I44" s="63">
        <v>0</v>
      </c>
    </row>
    <row r="45" spans="1:14" ht="14.25" x14ac:dyDescent="0.2">
      <c r="A45" s="129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63">
        <v>0</v>
      </c>
    </row>
    <row r="46" spans="1:14" ht="14.25" x14ac:dyDescent="0.2">
      <c r="A46" s="129" t="s">
        <v>12</v>
      </c>
      <c r="B46" s="5">
        <v>0</v>
      </c>
      <c r="C46" s="6">
        <v>0</v>
      </c>
      <c r="D46" s="14">
        <v>0</v>
      </c>
      <c r="E46" s="15">
        <v>0</v>
      </c>
      <c r="F46" s="5">
        <v>0</v>
      </c>
      <c r="G46" s="6">
        <v>0</v>
      </c>
      <c r="H46" s="14">
        <v>0</v>
      </c>
      <c r="I46" s="63">
        <v>0</v>
      </c>
    </row>
    <row r="47" spans="1:14" ht="14.25" x14ac:dyDescent="0.2">
      <c r="A47" s="129" t="s">
        <v>13</v>
      </c>
      <c r="B47" s="5">
        <v>7.6E-3</v>
      </c>
      <c r="C47" s="6">
        <v>2.3E-3</v>
      </c>
      <c r="D47" s="14">
        <v>3.7000000000000002E-3</v>
      </c>
      <c r="E47" s="15">
        <v>-7.000000000000001E-4</v>
      </c>
      <c r="F47" s="5">
        <v>5.0000000000000001E-3</v>
      </c>
      <c r="G47" s="6">
        <v>8.9999999999999998E-4</v>
      </c>
      <c r="H47" s="14">
        <v>2.3E-2</v>
      </c>
      <c r="I47" s="63">
        <v>6.9999999999999993E-3</v>
      </c>
    </row>
    <row r="48" spans="1:14" ht="14.25" x14ac:dyDescent="0.2">
      <c r="A48" s="129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63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63">
        <v>0</v>
      </c>
    </row>
    <row r="50" spans="1:9" ht="14.25" x14ac:dyDescent="0.2">
      <c r="A50" s="129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>
        <v>0</v>
      </c>
      <c r="I50" s="63">
        <v>0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63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63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63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63">
        <v>0</v>
      </c>
    </row>
    <row r="55" spans="1:9" ht="15" x14ac:dyDescent="0.25">
      <c r="A55" s="130" t="s">
        <v>21</v>
      </c>
      <c r="B55" s="24">
        <f>SUM(B36:B54)</f>
        <v>-0.1061</v>
      </c>
      <c r="C55" s="8">
        <f>SUM(C36:C54)</f>
        <v>0.99999999999999989</v>
      </c>
      <c r="D55" s="61">
        <f t="shared" ref="D55:I55" si="8">SUM(D36:D54)</f>
        <v>-3.2199999999999999E-2</v>
      </c>
      <c r="E55" s="83">
        <f t="shared" si="8"/>
        <v>0.99999999999999989</v>
      </c>
      <c r="F55" s="24">
        <f t="shared" si="8"/>
        <v>-2.4000000000000037E-3</v>
      </c>
      <c r="G55" s="8">
        <f t="shared" si="8"/>
        <v>0.99999999999999989</v>
      </c>
      <c r="H55" s="61">
        <f t="shared" si="8"/>
        <v>5.4900000000000004E-2</v>
      </c>
      <c r="I55" s="204">
        <f t="shared" si="8"/>
        <v>1</v>
      </c>
    </row>
    <row r="56" spans="1:9" ht="15" x14ac:dyDescent="0.25">
      <c r="A56" s="131" t="s">
        <v>28</v>
      </c>
      <c r="B56" s="10">
        <v>-3332.0975617459394</v>
      </c>
      <c r="C56" s="11"/>
      <c r="D56" s="18">
        <v>-1318.6985793468596</v>
      </c>
      <c r="E56" s="11"/>
      <c r="F56" s="10">
        <v>-486.4002569711696</v>
      </c>
      <c r="G56" s="11"/>
      <c r="H56" s="18">
        <v>1067.8368787113304</v>
      </c>
      <c r="I56" s="166"/>
    </row>
    <row r="57" spans="1:9" ht="14.25" x14ac:dyDescent="0.2">
      <c r="A57" s="128" t="s">
        <v>22</v>
      </c>
      <c r="B57" s="22">
        <v>-6.6600000000000006E-2</v>
      </c>
      <c r="C57" s="23">
        <v>0.7659999999999999</v>
      </c>
      <c r="D57" s="29">
        <v>-3.9E-2</v>
      </c>
      <c r="E57" s="30">
        <v>0.74680000000000002</v>
      </c>
      <c r="F57" s="22">
        <v>-3.0699999999999998E-2</v>
      </c>
      <c r="G57" s="23">
        <v>0.7611</v>
      </c>
      <c r="H57" s="29">
        <v>4.2599999999999999E-2</v>
      </c>
      <c r="I57" s="62">
        <v>0.72099999999999997</v>
      </c>
    </row>
    <row r="58" spans="1:9" ht="14.25" x14ac:dyDescent="0.2">
      <c r="A58" s="129" t="s">
        <v>23</v>
      </c>
      <c r="B58" s="5">
        <v>-3.95E-2</v>
      </c>
      <c r="C58" s="6">
        <v>0.23399999999999999</v>
      </c>
      <c r="D58" s="14">
        <v>6.8000000000000005E-3</v>
      </c>
      <c r="E58" s="15">
        <v>0.25319999999999998</v>
      </c>
      <c r="F58" s="5">
        <v>2.8300000000000002E-2</v>
      </c>
      <c r="G58" s="6">
        <v>0.2389</v>
      </c>
      <c r="H58" s="14">
        <v>1.23E-2</v>
      </c>
      <c r="I58" s="63">
        <v>0.27899999999999997</v>
      </c>
    </row>
    <row r="59" spans="1:9" ht="15" x14ac:dyDescent="0.25">
      <c r="A59" s="130" t="s">
        <v>21</v>
      </c>
      <c r="B59" s="24">
        <f t="shared" ref="B59:I59" si="9">SUM(B57:B58)</f>
        <v>-0.1061</v>
      </c>
      <c r="C59" s="8">
        <f t="shared" si="9"/>
        <v>0.99999999999999989</v>
      </c>
      <c r="D59" s="16">
        <f t="shared" si="9"/>
        <v>-3.2199999999999999E-2</v>
      </c>
      <c r="E59" s="17">
        <f t="shared" si="9"/>
        <v>1</v>
      </c>
      <c r="F59" s="24">
        <f t="shared" si="9"/>
        <v>-2.3999999999999959E-3</v>
      </c>
      <c r="G59" s="8">
        <f t="shared" si="9"/>
        <v>1</v>
      </c>
      <c r="H59" s="16">
        <f t="shared" si="9"/>
        <v>5.4899999999999997E-2</v>
      </c>
      <c r="I59" s="165">
        <f t="shared" si="9"/>
        <v>1</v>
      </c>
    </row>
    <row r="60" spans="1:9" ht="14.25" x14ac:dyDescent="0.2">
      <c r="A60" s="128" t="s">
        <v>24</v>
      </c>
      <c r="B60" s="22">
        <v>-0.11210000000000001</v>
      </c>
      <c r="C60" s="23">
        <v>0.99769999999999992</v>
      </c>
      <c r="D60" s="29">
        <v>-3.5499999999999997E-2</v>
      </c>
      <c r="E60" s="30">
        <v>1.0006999999999999</v>
      </c>
      <c r="F60" s="22">
        <v>-7.4000000000000003E-3</v>
      </c>
      <c r="G60" s="23">
        <v>0.99909999999999999</v>
      </c>
      <c r="H60" s="29">
        <v>1.0800000000000001E-2</v>
      </c>
      <c r="I60" s="62">
        <v>0.99299999999999999</v>
      </c>
    </row>
    <row r="61" spans="1:9" ht="14.25" x14ac:dyDescent="0.2">
      <c r="A61" s="129" t="s">
        <v>25</v>
      </c>
      <c r="B61" s="5">
        <v>6.0000000000000001E-3</v>
      </c>
      <c r="C61" s="6">
        <v>2.3E-3</v>
      </c>
      <c r="D61" s="14">
        <v>3.3E-3</v>
      </c>
      <c r="E61" s="15">
        <v>-7.000000000000001E-4</v>
      </c>
      <c r="F61" s="5">
        <v>5.0000000000000001E-3</v>
      </c>
      <c r="G61" s="6">
        <v>8.9999999999999998E-4</v>
      </c>
      <c r="H61" s="14">
        <v>4.41E-2</v>
      </c>
      <c r="I61" s="63">
        <v>6.9999999999999993E-3</v>
      </c>
    </row>
    <row r="62" spans="1:9" ht="15" x14ac:dyDescent="0.25">
      <c r="A62" s="132" t="s">
        <v>21</v>
      </c>
      <c r="B62" s="133">
        <f t="shared" ref="B62:I62" si="10">SUM(B60:B61)</f>
        <v>-0.1061</v>
      </c>
      <c r="C62" s="134">
        <f t="shared" si="10"/>
        <v>0.99999999999999989</v>
      </c>
      <c r="D62" s="135">
        <f t="shared" si="10"/>
        <v>-3.2199999999999999E-2</v>
      </c>
      <c r="E62" s="136">
        <f t="shared" si="10"/>
        <v>0.99999999999999989</v>
      </c>
      <c r="F62" s="133">
        <f t="shared" si="10"/>
        <v>-2.4000000000000002E-3</v>
      </c>
      <c r="G62" s="134">
        <f t="shared" si="10"/>
        <v>1</v>
      </c>
      <c r="H62" s="135">
        <f t="shared" si="10"/>
        <v>5.4900000000000004E-2</v>
      </c>
      <c r="I62" s="167">
        <f t="shared" si="10"/>
        <v>1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workbookViewId="0">
      <selection activeCell="A5" sqref="A5"/>
    </sheetView>
  </sheetViews>
  <sheetFormatPr defaultColWidth="0" defaultRowHeight="12.75" zeroHeight="1" x14ac:dyDescent="0.2"/>
  <cols>
    <col min="1" max="1" width="42.85546875" customWidth="1"/>
    <col min="2" max="2" width="18.5703125" customWidth="1"/>
    <col min="3" max="3" width="18.42578125" customWidth="1"/>
    <col min="4" max="4" width="18.85546875" customWidth="1"/>
    <col min="5" max="5" width="16.7109375" customWidth="1"/>
    <col min="6" max="7" width="20.85546875" customWidth="1"/>
    <col min="8" max="8" width="19.5703125" customWidth="1"/>
    <col min="9" max="9" width="20.1406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61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42.7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5.1699999999999996E-2</v>
      </c>
      <c r="C6" s="6">
        <v>7.7899999999999997E-2</v>
      </c>
      <c r="D6" s="14">
        <v>-7.4000000000000003E-3</v>
      </c>
      <c r="E6" s="15">
        <v>7.22E-2</v>
      </c>
      <c r="F6" s="5">
        <v>-4.0999999999999995E-3</v>
      </c>
      <c r="G6" s="6">
        <v>7.4200000000000002E-2</v>
      </c>
      <c r="H6" s="14">
        <v>1.7000000000000001E-3</v>
      </c>
      <c r="I6" s="15">
        <v>9.8799999999999999E-2</v>
      </c>
      <c r="J6" s="5">
        <v>1.4000000000000002E-3</v>
      </c>
      <c r="K6" s="6">
        <v>7.8299999999999995E-2</v>
      </c>
      <c r="L6" s="14">
        <v>3.3E-3</v>
      </c>
      <c r="M6" s="15">
        <v>9.4299999999999995E-2</v>
      </c>
      <c r="N6" s="5">
        <v>-1.7000000000000001E-3</v>
      </c>
      <c r="O6" s="6">
        <v>8.7300000000000003E-2</v>
      </c>
      <c r="P6" s="14">
        <v>4.5100000000000001E-2</v>
      </c>
      <c r="Q6" s="15">
        <v>9.0399999999999994E-2</v>
      </c>
      <c r="R6" s="5">
        <v>-1.5E-3</v>
      </c>
      <c r="S6" s="6">
        <v>8.7599999999999997E-2</v>
      </c>
      <c r="T6" s="14">
        <v>-4.0000000000000002E-4</v>
      </c>
      <c r="U6" s="15">
        <v>8.6599999999999996E-2</v>
      </c>
      <c r="V6" s="5">
        <v>1.8E-3</v>
      </c>
      <c r="W6" s="6">
        <v>8.8800000000000004E-2</v>
      </c>
      <c r="X6" s="34">
        <v>6.6E-3</v>
      </c>
      <c r="Y6" s="35">
        <v>9.8800000000000013E-2</v>
      </c>
    </row>
    <row r="7" spans="1:25" ht="14.25" x14ac:dyDescent="0.2">
      <c r="A7" s="129" t="s">
        <v>3</v>
      </c>
      <c r="B7" s="5">
        <v>-6.0000000000000001E-3</v>
      </c>
      <c r="C7" s="6">
        <v>0.38350000000000001</v>
      </c>
      <c r="D7" s="14">
        <v>2.3E-3</v>
      </c>
      <c r="E7" s="15">
        <v>0.40799999999999997</v>
      </c>
      <c r="F7" s="5">
        <v>-1.2800000000000001E-2</v>
      </c>
      <c r="G7" s="6">
        <v>0.38049999999999995</v>
      </c>
      <c r="H7" s="14">
        <v>6.7000000000000002E-3</v>
      </c>
      <c r="I7" s="15">
        <v>0.39729999999999999</v>
      </c>
      <c r="J7" s="5">
        <v>4.0000000000000001E-3</v>
      </c>
      <c r="K7" s="6">
        <v>0.4425</v>
      </c>
      <c r="L7" s="14">
        <v>8.9999999999999998E-4</v>
      </c>
      <c r="M7" s="15">
        <v>0.41539999999999999</v>
      </c>
      <c r="N7" s="5">
        <v>-1.5E-3</v>
      </c>
      <c r="O7" s="6">
        <v>0.44130000000000003</v>
      </c>
      <c r="P7" s="14">
        <v>-5.1000000000000004E-3</v>
      </c>
      <c r="Q7" s="15">
        <v>0.42399999999999999</v>
      </c>
      <c r="R7" s="5">
        <v>-3.5999999999999999E-3</v>
      </c>
      <c r="S7" s="6">
        <v>0.40340000000000004</v>
      </c>
      <c r="T7" s="14">
        <v>-3.2000000000000002E-3</v>
      </c>
      <c r="U7" s="15">
        <v>0.40939999999999999</v>
      </c>
      <c r="V7" s="5">
        <v>5.7999999999999996E-3</v>
      </c>
      <c r="W7" s="6">
        <v>0.40579999999999999</v>
      </c>
      <c r="X7" s="34">
        <v>2.5000000000000001E-3</v>
      </c>
      <c r="Y7" s="35">
        <v>0.44719999999999999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-4.7999999999999996E-3</v>
      </c>
      <c r="C10" s="6">
        <v>0.33779999999999999</v>
      </c>
      <c r="D10" s="14">
        <v>-1.1000000000000001E-3</v>
      </c>
      <c r="E10" s="15">
        <v>0.30170000000000002</v>
      </c>
      <c r="F10" s="5">
        <v>-1.0200000000000001E-2</v>
      </c>
      <c r="G10" s="6">
        <v>0.27079999999999999</v>
      </c>
      <c r="H10" s="14">
        <v>8.6999999999999994E-3</v>
      </c>
      <c r="I10" s="15">
        <v>0.24670000000000003</v>
      </c>
      <c r="J10" s="5">
        <v>2.3999999999999998E-3</v>
      </c>
      <c r="K10" s="6">
        <v>0.25719999999999998</v>
      </c>
      <c r="L10" s="14">
        <v>-1.6000000000000001E-3</v>
      </c>
      <c r="M10" s="15">
        <v>0.27679999999999999</v>
      </c>
      <c r="N10" s="5">
        <v>4.0999999999999995E-3</v>
      </c>
      <c r="O10" s="6">
        <v>0.28129999999999999</v>
      </c>
      <c r="P10" s="14">
        <v>-1.1000000000000001E-3</v>
      </c>
      <c r="Q10" s="15">
        <v>0.29139999999999999</v>
      </c>
      <c r="R10" s="5">
        <v>-2E-3</v>
      </c>
      <c r="S10" s="6">
        <v>0.30559999999999998</v>
      </c>
      <c r="T10" s="14">
        <v>2.0000000000000001E-4</v>
      </c>
      <c r="U10" s="15">
        <v>0.30530000000000002</v>
      </c>
      <c r="V10" s="5">
        <v>5.3E-3</v>
      </c>
      <c r="W10" s="6">
        <v>0.27989999999999998</v>
      </c>
      <c r="X10" s="34">
        <v>2.2000000000000001E-3</v>
      </c>
      <c r="Y10" s="35">
        <v>0.23860000000000001</v>
      </c>
    </row>
    <row r="11" spans="1:25" ht="14.25" x14ac:dyDescent="0.2">
      <c r="A11" s="129" t="s">
        <v>7</v>
      </c>
      <c r="B11" s="5">
        <v>0</v>
      </c>
      <c r="C11" s="6">
        <v>1.8E-3</v>
      </c>
      <c r="D11" s="14">
        <v>-8.9999999999999998E-4</v>
      </c>
      <c r="E11" s="15">
        <v>1.1000000000000001E-3</v>
      </c>
      <c r="F11" s="5">
        <v>-8.0000000000000004E-4</v>
      </c>
      <c r="G11" s="6">
        <v>5.8999999999999999E-3</v>
      </c>
      <c r="H11" s="14">
        <v>1.7000000000000001E-3</v>
      </c>
      <c r="I11" s="15">
        <v>7.7000000000000002E-3</v>
      </c>
      <c r="J11" s="5">
        <v>5.9999999999999995E-4</v>
      </c>
      <c r="K11" s="6">
        <v>9.0000000000000011E-3</v>
      </c>
      <c r="L11" s="14">
        <v>2.0000000000000001E-4</v>
      </c>
      <c r="M11" s="15">
        <v>6.5000000000000006E-3</v>
      </c>
      <c r="N11" s="5">
        <v>1.1999999999999999E-3</v>
      </c>
      <c r="O11" s="6">
        <v>6.0000000000000001E-3</v>
      </c>
      <c r="P11" s="14">
        <v>-2.1999999999999997E-3</v>
      </c>
      <c r="Q11" s="15">
        <v>8.3000000000000001E-3</v>
      </c>
      <c r="R11" s="5">
        <v>-7.000000000000001E-4</v>
      </c>
      <c r="S11" s="6">
        <v>7.8000000000000005E-3</v>
      </c>
      <c r="T11" s="14">
        <v>-2.9999999999999997E-4</v>
      </c>
      <c r="U11" s="15">
        <v>7.1999999999999998E-3</v>
      </c>
      <c r="V11" s="5">
        <v>1.9E-3</v>
      </c>
      <c r="W11" s="6">
        <v>6.3E-3</v>
      </c>
      <c r="X11" s="34">
        <v>5.9999999999999995E-4</v>
      </c>
      <c r="Y11" s="35">
        <v>5.3E-3</v>
      </c>
    </row>
    <row r="12" spans="1:25" ht="14.25" x14ac:dyDescent="0.2">
      <c r="A12" s="129" t="s">
        <v>8</v>
      </c>
      <c r="B12" s="5">
        <v>-1.37E-2</v>
      </c>
      <c r="C12" s="6">
        <v>0.15439999999999998</v>
      </c>
      <c r="D12" s="14">
        <v>-6.5000000000000006E-3</v>
      </c>
      <c r="E12" s="15">
        <v>0.1653</v>
      </c>
      <c r="F12" s="5">
        <v>-4.5199999999999997E-2</v>
      </c>
      <c r="G12" s="6">
        <v>0.19450000000000001</v>
      </c>
      <c r="H12" s="14">
        <v>2.46E-2</v>
      </c>
      <c r="I12" s="15">
        <v>0.1709</v>
      </c>
      <c r="J12" s="5">
        <v>-1.8E-3</v>
      </c>
      <c r="K12" s="6">
        <v>0.13519999999999999</v>
      </c>
      <c r="L12" s="14">
        <v>-1.2999999999999999E-3</v>
      </c>
      <c r="M12" s="15">
        <v>0.1241</v>
      </c>
      <c r="N12" s="5">
        <v>7.4000000000000003E-3</v>
      </c>
      <c r="O12" s="6">
        <v>0.10779999999999999</v>
      </c>
      <c r="P12" s="14">
        <v>-3.2500000000000008E-2</v>
      </c>
      <c r="Q12" s="15">
        <v>0.10679999999999999</v>
      </c>
      <c r="R12" s="5">
        <v>-4.0000000000000001E-3</v>
      </c>
      <c r="S12" s="6">
        <v>0.1186</v>
      </c>
      <c r="T12" s="14">
        <v>2.7000000000000001E-3</v>
      </c>
      <c r="U12" s="15">
        <v>0.12089999999999999</v>
      </c>
      <c r="V12" s="5">
        <v>1.4199999999999999E-2</v>
      </c>
      <c r="W12" s="6">
        <v>0.13019999999999998</v>
      </c>
      <c r="X12" s="34">
        <v>9.3999999999999986E-3</v>
      </c>
      <c r="Y12" s="35">
        <v>0.12990000000000002</v>
      </c>
    </row>
    <row r="13" spans="1:25" ht="14.25" x14ac:dyDescent="0.2">
      <c r="A13" s="129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4">
        <v>0</v>
      </c>
      <c r="Y13" s="35">
        <v>0</v>
      </c>
    </row>
    <row r="14" spans="1:25" ht="14.25" x14ac:dyDescent="0.2">
      <c r="A14" s="129" t="s">
        <v>10</v>
      </c>
      <c r="B14" s="5">
        <v>-2.8999999999999998E-2</v>
      </c>
      <c r="C14" s="6">
        <v>1.7000000000000001E-2</v>
      </c>
      <c r="D14" s="14">
        <v>1.1000000000000001E-3</v>
      </c>
      <c r="E14" s="15">
        <v>1.9299999999999998E-2</v>
      </c>
      <c r="F14" s="5">
        <v>-9.4999999999999998E-3</v>
      </c>
      <c r="G14" s="6">
        <v>4.7199999999999999E-2</v>
      </c>
      <c r="H14" s="14">
        <v>6.6E-3</v>
      </c>
      <c r="I14" s="15">
        <v>4.7100000000000003E-2</v>
      </c>
      <c r="J14" s="5">
        <v>2.5999999999999999E-3</v>
      </c>
      <c r="K14" s="6">
        <v>4.8499999999999995E-2</v>
      </c>
      <c r="L14" s="14">
        <v>-1.9E-3</v>
      </c>
      <c r="M14" s="15">
        <v>4.2599999999999999E-2</v>
      </c>
      <c r="N14" s="5">
        <v>6.4000000000000003E-3</v>
      </c>
      <c r="O14" s="6">
        <v>4.82E-2</v>
      </c>
      <c r="P14" s="14">
        <v>-1.21E-2</v>
      </c>
      <c r="Q14" s="15">
        <v>4.8399999999999999E-2</v>
      </c>
      <c r="R14" s="5">
        <v>2.9999999999999997E-4</v>
      </c>
      <c r="S14" s="6">
        <v>4.99E-2</v>
      </c>
      <c r="T14" s="14">
        <v>-5.0000000000000001E-4</v>
      </c>
      <c r="U14" s="15">
        <v>4.7400000000000005E-2</v>
      </c>
      <c r="V14" s="5">
        <v>7.8000000000000005E-3</v>
      </c>
      <c r="W14" s="6">
        <v>4.9100000000000005E-2</v>
      </c>
      <c r="X14" s="34">
        <v>-1.9E-3</v>
      </c>
      <c r="Y14" s="35">
        <v>4.8399999999999999E-2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29" t="s">
        <v>12</v>
      </c>
      <c r="B16" s="5">
        <v>-4.3E-3</v>
      </c>
      <c r="C16" s="6">
        <v>0</v>
      </c>
      <c r="D16" s="14">
        <v>-1.1999999999999999E-3</v>
      </c>
      <c r="E16" s="15">
        <v>4.0000000000000002E-4</v>
      </c>
      <c r="F16" s="5">
        <v>-2.0000000000000001E-4</v>
      </c>
      <c r="G16" s="6">
        <v>3.0999999999999999E-3</v>
      </c>
      <c r="H16" s="14">
        <v>3.3E-3</v>
      </c>
      <c r="I16" s="15">
        <v>4.0999999999999995E-3</v>
      </c>
      <c r="J16" s="5">
        <v>5.0000000000000001E-4</v>
      </c>
      <c r="K16" s="6">
        <v>2.5000000000000001E-3</v>
      </c>
      <c r="L16" s="14">
        <v>1.6000000000000001E-3</v>
      </c>
      <c r="M16" s="15">
        <v>3.2000000000000002E-3</v>
      </c>
      <c r="N16" s="5">
        <v>7.000000000000001E-4</v>
      </c>
      <c r="O16" s="6">
        <v>2.3E-3</v>
      </c>
      <c r="P16" s="14">
        <v>8.9999999999999998E-4</v>
      </c>
      <c r="Q16" s="15">
        <v>2.0999999999999999E-3</v>
      </c>
      <c r="R16" s="5">
        <v>-5.0000000000000001E-4</v>
      </c>
      <c r="S16" s="6">
        <v>2E-3</v>
      </c>
      <c r="T16" s="14">
        <v>-4.0000000000000002E-4</v>
      </c>
      <c r="U16" s="15">
        <v>1.9E-3</v>
      </c>
      <c r="V16" s="5">
        <v>2E-3</v>
      </c>
      <c r="W16" s="6">
        <v>1.8E-3</v>
      </c>
      <c r="X16" s="34">
        <v>7.000000000000001E-4</v>
      </c>
      <c r="Y16" s="35">
        <v>1.6000000000000001E-3</v>
      </c>
    </row>
    <row r="17" spans="1:25" ht="14.25" x14ac:dyDescent="0.2">
      <c r="A17" s="129" t="s">
        <v>13</v>
      </c>
      <c r="B17" s="5">
        <v>-7.000000000000001E-4</v>
      </c>
      <c r="C17" s="6">
        <v>2.76E-2</v>
      </c>
      <c r="D17" s="14">
        <v>-2.0999999999999999E-3</v>
      </c>
      <c r="E17" s="15">
        <v>6.0000000000000001E-3</v>
      </c>
      <c r="F17" s="5">
        <v>-2.3999999999999998E-3</v>
      </c>
      <c r="G17" s="6">
        <v>1.8600000000000002E-2</v>
      </c>
      <c r="H17" s="14">
        <v>-7.000000000000001E-4</v>
      </c>
      <c r="I17" s="15">
        <v>2.35E-2</v>
      </c>
      <c r="J17" s="5">
        <v>8.0000000000000004E-4</v>
      </c>
      <c r="K17" s="6">
        <v>2.3099999999999999E-2</v>
      </c>
      <c r="L17" s="14">
        <v>-1.8E-3</v>
      </c>
      <c r="M17" s="15">
        <v>1.9699999999999999E-2</v>
      </c>
      <c r="N17" s="5">
        <v>2.5000000000000001E-3</v>
      </c>
      <c r="O17" s="6">
        <v>2.2000000000000002E-2</v>
      </c>
      <c r="P17" s="14">
        <v>-5.6000000000000008E-3</v>
      </c>
      <c r="Q17" s="15">
        <v>2.52E-2</v>
      </c>
      <c r="R17" s="5">
        <v>-1.7000000000000001E-3</v>
      </c>
      <c r="S17" s="6">
        <v>2.06E-2</v>
      </c>
      <c r="T17" s="14">
        <v>2.0000000000000001E-4</v>
      </c>
      <c r="U17" s="15">
        <v>1.6299999999999999E-2</v>
      </c>
      <c r="V17" s="5">
        <v>1.5E-3</v>
      </c>
      <c r="W17" s="64">
        <v>2.8799999999999999E-2</v>
      </c>
      <c r="X17" s="34">
        <v>-7.000000000000001E-4</v>
      </c>
      <c r="Y17" s="35">
        <v>2.0899999999999998E-2</v>
      </c>
    </row>
    <row r="18" spans="1:25" ht="14.25" x14ac:dyDescent="0.2">
      <c r="A18" s="129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4">
        <v>0</v>
      </c>
      <c r="X18" s="34">
        <v>0</v>
      </c>
      <c r="Y18" s="3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4">
        <v>0</v>
      </c>
      <c r="X19" s="34">
        <v>0</v>
      </c>
      <c r="Y19" s="35">
        <v>0</v>
      </c>
    </row>
    <row r="20" spans="1:25" ht="14.25" x14ac:dyDescent="0.2">
      <c r="A20" s="129" t="s">
        <v>16</v>
      </c>
      <c r="B20" s="5">
        <v>0</v>
      </c>
      <c r="C20" s="6">
        <v>0</v>
      </c>
      <c r="D20" s="14">
        <v>-8.9999999999999998E-4</v>
      </c>
      <c r="E20" s="15">
        <v>2.6000000000000002E-2</v>
      </c>
      <c r="F20" s="5">
        <v>-1.4000000000000002E-3</v>
      </c>
      <c r="G20" s="6">
        <v>5.1999999999999998E-3</v>
      </c>
      <c r="H20" s="14">
        <v>1.5E-3</v>
      </c>
      <c r="I20" s="15">
        <v>3.9000000000000003E-3</v>
      </c>
      <c r="J20" s="5">
        <v>1E-3</v>
      </c>
      <c r="K20" s="6">
        <v>3.7000000000000002E-3</v>
      </c>
      <c r="L20" s="14">
        <v>7.000000000000001E-4</v>
      </c>
      <c r="M20" s="15">
        <v>1.7399999999999999E-2</v>
      </c>
      <c r="N20" s="5">
        <v>8.0000000000000004E-4</v>
      </c>
      <c r="O20" s="6">
        <v>3.8E-3</v>
      </c>
      <c r="P20" s="14">
        <v>-1.5999999999999999E-3</v>
      </c>
      <c r="Q20" s="15">
        <v>3.4000000000000002E-3</v>
      </c>
      <c r="R20" s="5">
        <v>-4.0000000000000002E-4</v>
      </c>
      <c r="S20" s="6">
        <v>4.5000000000000005E-3</v>
      </c>
      <c r="T20" s="14">
        <v>-2.9999999999999997E-4</v>
      </c>
      <c r="U20" s="15">
        <v>5.0000000000000001E-3</v>
      </c>
      <c r="V20" s="5">
        <v>1.9E-3</v>
      </c>
      <c r="W20" s="64">
        <v>9.300000000000001E-3</v>
      </c>
      <c r="X20" s="34">
        <v>7.000000000000001E-4</v>
      </c>
      <c r="Y20" s="35">
        <v>9.300000000000001E-3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4">
        <v>0</v>
      </c>
      <c r="X21" s="34">
        <v>0</v>
      </c>
      <c r="Y21" s="3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4">
        <v>0</v>
      </c>
      <c r="X22" s="34">
        <v>0</v>
      </c>
      <c r="Y22" s="3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4">
        <v>0</v>
      </c>
      <c r="X23" s="34">
        <v>0</v>
      </c>
      <c r="Y23" s="3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4">
        <v>0</v>
      </c>
      <c r="X24" s="34">
        <v>0</v>
      </c>
      <c r="Y24" s="35">
        <v>0</v>
      </c>
    </row>
    <row r="25" spans="1:25" ht="15" x14ac:dyDescent="0.25">
      <c r="A25" s="130" t="s">
        <v>21</v>
      </c>
      <c r="B25" s="7">
        <f t="shared" ref="B25:W25" si="0">SUM(B6:B24)</f>
        <v>-6.7999999999999996E-3</v>
      </c>
      <c r="C25" s="8">
        <f t="shared" si="0"/>
        <v>1</v>
      </c>
      <c r="D25" s="16">
        <f t="shared" si="0"/>
        <v>-1.6700000000000003E-2</v>
      </c>
      <c r="E25" s="17">
        <f t="shared" si="0"/>
        <v>1</v>
      </c>
      <c r="F25" s="7">
        <f>SUM(F6:F24)</f>
        <v>-8.6599999999999996E-2</v>
      </c>
      <c r="G25" s="8">
        <f t="shared" si="0"/>
        <v>0.99999999999999989</v>
      </c>
      <c r="H25" s="16">
        <f t="shared" si="0"/>
        <v>5.4100000000000002E-2</v>
      </c>
      <c r="I25" s="16">
        <f>SUM(I6:I24)</f>
        <v>1</v>
      </c>
      <c r="J25" s="7">
        <f t="shared" si="0"/>
        <v>1.15E-2</v>
      </c>
      <c r="K25" s="8">
        <f t="shared" si="0"/>
        <v>1</v>
      </c>
      <c r="L25" s="16">
        <f t="shared" si="0"/>
        <v>1.0000000000000026E-4</v>
      </c>
      <c r="M25" s="17">
        <f>SUM(M6:M24)</f>
        <v>0.99999999999999989</v>
      </c>
      <c r="N25" s="7">
        <f t="shared" si="0"/>
        <v>1.9899999999999998E-2</v>
      </c>
      <c r="O25" s="7">
        <f t="shared" si="0"/>
        <v>1</v>
      </c>
      <c r="P25" s="16">
        <f t="shared" si="0"/>
        <v>-1.4200000000000004E-2</v>
      </c>
      <c r="Q25" s="16">
        <f t="shared" si="0"/>
        <v>0.99999999999999989</v>
      </c>
      <c r="R25" s="7">
        <f t="shared" si="0"/>
        <v>-1.4100000000000001E-2</v>
      </c>
      <c r="S25" s="7">
        <f t="shared" si="0"/>
        <v>1</v>
      </c>
      <c r="T25" s="16">
        <f>SUM(T6:T24)</f>
        <v>-2E-3</v>
      </c>
      <c r="U25" s="16">
        <f>SUM(U6:U24)</f>
        <v>1</v>
      </c>
      <c r="V25" s="7">
        <f t="shared" si="0"/>
        <v>4.2200000000000001E-2</v>
      </c>
      <c r="W25" s="7">
        <f t="shared" si="0"/>
        <v>1</v>
      </c>
      <c r="X25" s="65">
        <f>SUM(X6:X24)</f>
        <v>2.01E-2</v>
      </c>
      <c r="Y25" s="66">
        <f>SUM(Y6:Y24)</f>
        <v>1.0000000000000002</v>
      </c>
    </row>
    <row r="26" spans="1:25" ht="15" x14ac:dyDescent="0.25">
      <c r="A26" s="131" t="s">
        <v>28</v>
      </c>
      <c r="B26" s="10">
        <v>-411.82682987306993</v>
      </c>
      <c r="C26" s="11"/>
      <c r="D26" s="18">
        <v>-3332.7</v>
      </c>
      <c r="E26" s="11"/>
      <c r="F26" s="10">
        <v>-15620.841407462169</v>
      </c>
      <c r="G26" s="11"/>
      <c r="H26" s="18">
        <v>11281.9</v>
      </c>
      <c r="I26" s="11"/>
      <c r="J26" s="10">
        <v>4177</v>
      </c>
      <c r="K26" s="11"/>
      <c r="L26" s="18">
        <v>-754.99936867336044</v>
      </c>
      <c r="M26" s="11"/>
      <c r="N26" s="10">
        <v>11039.508803843401</v>
      </c>
      <c r="O26" s="11"/>
      <c r="P26" s="18">
        <v>21853.076714661423</v>
      </c>
      <c r="Q26" s="11"/>
      <c r="R26" s="10">
        <v>-11975.73017292817</v>
      </c>
      <c r="S26" s="11"/>
      <c r="T26" s="18">
        <v>-2558.2826776515699</v>
      </c>
      <c r="U26" s="11"/>
      <c r="V26" s="10">
        <v>41491.074348576505</v>
      </c>
      <c r="W26" s="11"/>
      <c r="X26" s="43">
        <v>23731.381042156991</v>
      </c>
      <c r="Y26" s="44"/>
    </row>
    <row r="27" spans="1:25" ht="14.25" x14ac:dyDescent="0.2">
      <c r="A27" s="128" t="s">
        <v>22</v>
      </c>
      <c r="B27" s="22">
        <v>-1.2999999999999999E-3</v>
      </c>
      <c r="C27" s="23">
        <v>0.88980000000000004</v>
      </c>
      <c r="D27" s="29">
        <v>-2.6000000000000002E-2</v>
      </c>
      <c r="E27" s="30">
        <v>0.92590000000000006</v>
      </c>
      <c r="F27" s="22">
        <v>-7.2000000000000008E-2</v>
      </c>
      <c r="G27" s="23">
        <v>0.90810000000000002</v>
      </c>
      <c r="H27" s="29">
        <v>4.07E-2</v>
      </c>
      <c r="I27" s="30">
        <v>0.89890000000000003</v>
      </c>
      <c r="J27" s="22">
        <v>4.5000000000000005E-3</v>
      </c>
      <c r="K27" s="23">
        <v>0.90260000000000007</v>
      </c>
      <c r="L27" s="29">
        <v>-6.9999999999999993E-3</v>
      </c>
      <c r="M27" s="30">
        <v>0.8962</v>
      </c>
      <c r="N27" s="22">
        <v>9.7999999999999997E-3</v>
      </c>
      <c r="O27" s="23">
        <v>0.90659999999999996</v>
      </c>
      <c r="P27" s="14">
        <v>2.7899999999999998E-2</v>
      </c>
      <c r="Q27" s="30">
        <v>0.90310000000000001</v>
      </c>
      <c r="R27" s="22">
        <v>-1.06E-2</v>
      </c>
      <c r="S27" s="23">
        <v>0.90069999999999995</v>
      </c>
      <c r="T27" s="29">
        <v>0</v>
      </c>
      <c r="U27" s="30">
        <v>0.93730000000000002</v>
      </c>
      <c r="V27" s="22">
        <v>2.9300000000000003E-2</v>
      </c>
      <c r="W27" s="23">
        <v>0.92120000000000002</v>
      </c>
      <c r="X27" s="45">
        <v>1.7100000000000001E-2</v>
      </c>
      <c r="Y27" s="46">
        <v>0.93040000000000012</v>
      </c>
    </row>
    <row r="28" spans="1:25" ht="14.25" x14ac:dyDescent="0.2">
      <c r="A28" s="129" t="s">
        <v>23</v>
      </c>
      <c r="B28" s="5">
        <v>-5.5000000000000005E-3</v>
      </c>
      <c r="C28" s="6">
        <v>0.11019999999999999</v>
      </c>
      <c r="D28" s="14">
        <v>9.300000000000001E-3</v>
      </c>
      <c r="E28" s="15">
        <v>7.4099999999999999E-2</v>
      </c>
      <c r="F28" s="5">
        <v>-1.46E-2</v>
      </c>
      <c r="G28" s="6">
        <v>9.1899999999999996E-2</v>
      </c>
      <c r="H28" s="14">
        <v>1.34E-2</v>
      </c>
      <c r="I28" s="15">
        <v>0.1011</v>
      </c>
      <c r="J28" s="5">
        <v>6.9999999999999993E-3</v>
      </c>
      <c r="K28" s="6">
        <v>9.74E-2</v>
      </c>
      <c r="L28" s="14">
        <v>7.0999999999999995E-3</v>
      </c>
      <c r="M28" s="15">
        <v>0.1038</v>
      </c>
      <c r="N28" s="5">
        <v>1.01E-2</v>
      </c>
      <c r="O28" s="6">
        <v>9.3399999999999997E-2</v>
      </c>
      <c r="P28" s="14">
        <v>-4.2099999999999999E-2</v>
      </c>
      <c r="Q28" s="15">
        <v>9.69E-2</v>
      </c>
      <c r="R28" s="5">
        <v>-3.4999999999999996E-3</v>
      </c>
      <c r="S28" s="6">
        <v>9.9299999999999999E-2</v>
      </c>
      <c r="T28" s="14">
        <v>-2E-3</v>
      </c>
      <c r="U28" s="15">
        <v>6.2699999999999992E-2</v>
      </c>
      <c r="V28" s="5">
        <v>1.29E-2</v>
      </c>
      <c r="W28" s="6">
        <v>7.8799999999999995E-2</v>
      </c>
      <c r="X28" s="34">
        <v>3.0000000000000001E-3</v>
      </c>
      <c r="Y28" s="35">
        <v>6.9599999999999995E-2</v>
      </c>
    </row>
    <row r="29" spans="1:25" ht="15" x14ac:dyDescent="0.25">
      <c r="A29" s="130" t="s">
        <v>21</v>
      </c>
      <c r="B29" s="24">
        <f t="shared" ref="B29:G29" si="1">SUM(B27:B28)</f>
        <v>-6.8000000000000005E-3</v>
      </c>
      <c r="C29" s="8">
        <f t="shared" si="1"/>
        <v>1</v>
      </c>
      <c r="D29" s="16">
        <f t="shared" si="1"/>
        <v>-1.67E-2</v>
      </c>
      <c r="E29" s="17">
        <f t="shared" si="1"/>
        <v>1</v>
      </c>
      <c r="F29" s="24">
        <f t="shared" si="1"/>
        <v>-8.660000000000001E-2</v>
      </c>
      <c r="G29" s="8">
        <f t="shared" si="1"/>
        <v>1</v>
      </c>
      <c r="H29" s="16">
        <f t="shared" ref="H29:M29" si="2">SUM(H27:H28)</f>
        <v>5.4100000000000002E-2</v>
      </c>
      <c r="I29" s="17">
        <f t="shared" si="2"/>
        <v>1</v>
      </c>
      <c r="J29" s="24">
        <f t="shared" si="2"/>
        <v>1.15E-2</v>
      </c>
      <c r="K29" s="24">
        <f t="shared" si="2"/>
        <v>1</v>
      </c>
      <c r="L29" s="16">
        <f t="shared" si="2"/>
        <v>1.0000000000000026E-4</v>
      </c>
      <c r="M29" s="17">
        <f t="shared" si="2"/>
        <v>1</v>
      </c>
      <c r="N29" s="24">
        <f>SUM(N27:N28)</f>
        <v>1.9900000000000001E-2</v>
      </c>
      <c r="O29" s="24">
        <f>SUM(O27:O28)</f>
        <v>1</v>
      </c>
      <c r="P29" s="16">
        <f>SUM(P27:P28)</f>
        <v>-1.4200000000000001E-2</v>
      </c>
      <c r="Q29" s="17">
        <f>SUM(Q27:Q28)</f>
        <v>1</v>
      </c>
      <c r="R29" s="24">
        <f t="shared" ref="R29:W29" si="3">SUM(R27:R28)</f>
        <v>-1.41E-2</v>
      </c>
      <c r="S29" s="24">
        <f t="shared" si="3"/>
        <v>1</v>
      </c>
      <c r="T29" s="16">
        <f>SUM(T27:T28)</f>
        <v>-2E-3</v>
      </c>
      <c r="U29" s="17">
        <f>SUM(U27:U28)</f>
        <v>1</v>
      </c>
      <c r="V29" s="24">
        <f t="shared" si="3"/>
        <v>4.2200000000000001E-2</v>
      </c>
      <c r="W29" s="24">
        <f t="shared" si="3"/>
        <v>1</v>
      </c>
      <c r="X29" s="42">
        <f>SUM(X27:X28)</f>
        <v>2.01E-2</v>
      </c>
      <c r="Y29" s="47">
        <f>SUM(Y27:Y28)</f>
        <v>1</v>
      </c>
    </row>
    <row r="30" spans="1:25" ht="14.25" x14ac:dyDescent="0.2">
      <c r="A30" s="128" t="s">
        <v>24</v>
      </c>
      <c r="B30" s="22">
        <v>-3.1600000000000003E-2</v>
      </c>
      <c r="C30" s="23">
        <v>0.97989999999999999</v>
      </c>
      <c r="D30" s="29">
        <v>-2.4399999999999998E-2</v>
      </c>
      <c r="E30" s="30">
        <v>0.97250000000000003</v>
      </c>
      <c r="F30" s="22">
        <v>-8.1500000000000003E-2</v>
      </c>
      <c r="G30" s="23">
        <v>0.98580000000000001</v>
      </c>
      <c r="H30" s="29">
        <v>4.5499999999999999E-2</v>
      </c>
      <c r="I30" s="30">
        <v>0.98430000000000006</v>
      </c>
      <c r="J30" s="22">
        <v>8.0000000000000002E-3</v>
      </c>
      <c r="K30" s="23">
        <v>0.98470000000000002</v>
      </c>
      <c r="L30" s="29">
        <v>-1.0700000000000001E-2</v>
      </c>
      <c r="M30" s="30">
        <v>0.9728</v>
      </c>
      <c r="N30" s="22">
        <v>1.5700000000000002E-2</v>
      </c>
      <c r="O30" s="23">
        <v>0.98790000000000011</v>
      </c>
      <c r="P30" s="14">
        <v>-2.3400000000000001E-2</v>
      </c>
      <c r="Q30" s="30">
        <v>0.98629999999999995</v>
      </c>
      <c r="R30" s="22">
        <v>-1.1200000000000002E-2</v>
      </c>
      <c r="S30" s="23">
        <v>0.98599999999999999</v>
      </c>
      <c r="T30" s="29">
        <v>-2.9999999999999997E-4</v>
      </c>
      <c r="U30" s="30">
        <v>0.98629999999999995</v>
      </c>
      <c r="V30" s="22">
        <v>3.1200000000000002E-2</v>
      </c>
      <c r="W30" s="23">
        <v>0.98290000000000011</v>
      </c>
      <c r="X30" s="45">
        <v>1.6899999999999998E-2</v>
      </c>
      <c r="Y30" s="46">
        <v>0.98419999999999996</v>
      </c>
    </row>
    <row r="31" spans="1:25" ht="14.25" x14ac:dyDescent="0.2">
      <c r="A31" s="129" t="s">
        <v>25</v>
      </c>
      <c r="B31" s="5">
        <v>2.4799999999999999E-2</v>
      </c>
      <c r="C31" s="6">
        <v>2.0099999999999996E-2</v>
      </c>
      <c r="D31" s="14">
        <v>7.7000000000000002E-3</v>
      </c>
      <c r="E31" s="15">
        <v>2.75E-2</v>
      </c>
      <c r="F31" s="5">
        <v>-5.1000000000000004E-3</v>
      </c>
      <c r="G31" s="6">
        <v>1.4199999999999999E-2</v>
      </c>
      <c r="H31" s="14">
        <v>8.6E-3</v>
      </c>
      <c r="I31" s="15">
        <v>1.5700000000000002E-2</v>
      </c>
      <c r="J31" s="5">
        <v>3.4999999999999996E-3</v>
      </c>
      <c r="K31" s="6">
        <v>1.5300000000000001E-2</v>
      </c>
      <c r="L31" s="14">
        <v>1.0800000000000001E-2</v>
      </c>
      <c r="M31" s="15">
        <v>2.7200000000000002E-2</v>
      </c>
      <c r="N31" s="5">
        <v>4.1999999999999997E-3</v>
      </c>
      <c r="O31" s="6">
        <v>1.21E-2</v>
      </c>
      <c r="P31" s="14">
        <v>9.1999999999999998E-3</v>
      </c>
      <c r="Q31" s="15">
        <v>1.37E-2</v>
      </c>
      <c r="R31" s="5">
        <v>-2.8999999999999998E-3</v>
      </c>
      <c r="S31" s="6">
        <v>1.3999999999999999E-2</v>
      </c>
      <c r="T31" s="14">
        <v>-1.7000000000000001E-3</v>
      </c>
      <c r="U31" s="15">
        <v>1.37E-2</v>
      </c>
      <c r="V31" s="5">
        <v>1.1000000000000001E-2</v>
      </c>
      <c r="W31" s="6">
        <v>1.7100000000000001E-2</v>
      </c>
      <c r="X31" s="34">
        <v>3.2000000000000002E-3</v>
      </c>
      <c r="Y31" s="35">
        <v>1.5800000000000002E-2</v>
      </c>
    </row>
    <row r="32" spans="1:25" ht="15" x14ac:dyDescent="0.25">
      <c r="A32" s="132" t="s">
        <v>21</v>
      </c>
      <c r="B32" s="133">
        <f>SUM(B30:B31)</f>
        <v>-6.800000000000004E-3</v>
      </c>
      <c r="C32" s="134">
        <f>SUM(C30:C31)</f>
        <v>1</v>
      </c>
      <c r="D32" s="135">
        <f>SUM(D30:D31)</f>
        <v>-1.67E-2</v>
      </c>
      <c r="E32" s="136">
        <f>SUM(E30:E31)</f>
        <v>1</v>
      </c>
      <c r="F32" s="133">
        <f>SUM(F30:F31)</f>
        <v>-8.660000000000001E-2</v>
      </c>
      <c r="G32" s="134">
        <v>1</v>
      </c>
      <c r="H32" s="135">
        <f t="shared" ref="H32:M32" si="4">SUM(H30:H31)</f>
        <v>5.4099999999999995E-2</v>
      </c>
      <c r="I32" s="136">
        <f t="shared" si="4"/>
        <v>1</v>
      </c>
      <c r="J32" s="133">
        <f t="shared" si="4"/>
        <v>1.15E-2</v>
      </c>
      <c r="K32" s="133">
        <f t="shared" si="4"/>
        <v>1</v>
      </c>
      <c r="L32" s="135">
        <f t="shared" si="4"/>
        <v>9.9999999999999395E-5</v>
      </c>
      <c r="M32" s="136">
        <f t="shared" si="4"/>
        <v>1</v>
      </c>
      <c r="N32" s="133">
        <f>SUM(N30:N31)</f>
        <v>1.9900000000000001E-2</v>
      </c>
      <c r="O32" s="133">
        <f>SUM(O30:O31)</f>
        <v>1</v>
      </c>
      <c r="P32" s="135">
        <f>SUM(P30:P31)</f>
        <v>-1.4200000000000001E-2</v>
      </c>
      <c r="Q32" s="136">
        <f>SUM(Q30:Q31)</f>
        <v>1</v>
      </c>
      <c r="R32" s="133">
        <f t="shared" ref="R32:W32" si="5">SUM(R30:R31)</f>
        <v>-1.4100000000000001E-2</v>
      </c>
      <c r="S32" s="133">
        <f t="shared" si="5"/>
        <v>1</v>
      </c>
      <c r="T32" s="135">
        <f>SUM(T30:T31)</f>
        <v>-2E-3</v>
      </c>
      <c r="U32" s="136">
        <f>SUM(U30:U31)</f>
        <v>1</v>
      </c>
      <c r="V32" s="133">
        <f t="shared" si="5"/>
        <v>4.2200000000000001E-2</v>
      </c>
      <c r="W32" s="133">
        <f t="shared" si="5"/>
        <v>1</v>
      </c>
      <c r="X32" s="137">
        <f>SUM(X30:X31)</f>
        <v>2.01E-2</v>
      </c>
      <c r="Y32" s="189">
        <f>SUM(Y30:Y31)</f>
        <v>1</v>
      </c>
    </row>
    <row r="33" spans="1:14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4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14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70" t="s">
        <v>1</v>
      </c>
    </row>
    <row r="36" spans="1:14" ht="14.25" x14ac:dyDescent="0.2">
      <c r="A36" s="128" t="s">
        <v>2</v>
      </c>
      <c r="B36" s="5">
        <v>3.9699999999999999E-2</v>
      </c>
      <c r="C36" s="6">
        <v>7.4200000000000002E-2</v>
      </c>
      <c r="D36" s="14">
        <v>4.6100000000000002E-2</v>
      </c>
      <c r="E36" s="15">
        <v>9.4299999999999995E-2</v>
      </c>
      <c r="F36" s="5">
        <v>4.5100000000000001E-2</v>
      </c>
      <c r="G36" s="6">
        <v>8.7599999999999997E-2</v>
      </c>
      <c r="H36" s="14">
        <v>5.3499999999999999E-2</v>
      </c>
      <c r="I36" s="63">
        <v>9.8800000000000013E-2</v>
      </c>
    </row>
    <row r="37" spans="1:14" ht="14.25" x14ac:dyDescent="0.2">
      <c r="A37" s="129" t="s">
        <v>3</v>
      </c>
      <c r="B37" s="5">
        <v>-1.6399999999999998E-2</v>
      </c>
      <c r="C37" s="6">
        <v>0.38049999999999995</v>
      </c>
      <c r="D37" s="14">
        <v>-5.4000000000000003E-3</v>
      </c>
      <c r="E37" s="15">
        <v>0.41539999999999999</v>
      </c>
      <c r="F37" s="5">
        <v>-6.3E-3</v>
      </c>
      <c r="G37" s="6">
        <v>0.40340000000000004</v>
      </c>
      <c r="H37" s="14">
        <v>-1.1999999999999999E-3</v>
      </c>
      <c r="I37" s="63">
        <v>0.44719999999999999</v>
      </c>
      <c r="N37" s="72"/>
    </row>
    <row r="38" spans="1:14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63">
        <v>0</v>
      </c>
    </row>
    <row r="39" spans="1:14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63">
        <v>0</v>
      </c>
    </row>
    <row r="40" spans="1:14" ht="14.25" x14ac:dyDescent="0.2">
      <c r="A40" s="129" t="s">
        <v>6</v>
      </c>
      <c r="B40" s="5">
        <v>-1.6E-2</v>
      </c>
      <c r="C40" s="6">
        <v>0.27079999999999999</v>
      </c>
      <c r="D40" s="14">
        <v>-7.1999999999999998E-3</v>
      </c>
      <c r="E40" s="15">
        <v>0.27679999999999999</v>
      </c>
      <c r="F40" s="5">
        <v>-1.1000000000000001E-3</v>
      </c>
      <c r="G40" s="6">
        <v>0.30559999999999998</v>
      </c>
      <c r="H40" s="14">
        <v>6.6E-3</v>
      </c>
      <c r="I40" s="63">
        <v>0.23860000000000001</v>
      </c>
    </row>
    <row r="41" spans="1:14" ht="14.25" x14ac:dyDescent="0.2">
      <c r="A41" s="129" t="s">
        <v>7</v>
      </c>
      <c r="B41" s="5">
        <v>-5.7999999999999996E-3</v>
      </c>
      <c r="C41" s="6">
        <v>5.8999999999999999E-3</v>
      </c>
      <c r="D41" s="14">
        <v>-3.9000000000000003E-3</v>
      </c>
      <c r="E41" s="15">
        <v>6.5000000000000006E-3</v>
      </c>
      <c r="F41" s="5">
        <v>-2.0999999999999999E-3</v>
      </c>
      <c r="G41" s="6">
        <v>7.8000000000000005E-3</v>
      </c>
      <c r="H41" s="14">
        <v>2.0000000000000001E-4</v>
      </c>
      <c r="I41" s="63">
        <v>5.3E-3</v>
      </c>
    </row>
    <row r="42" spans="1:14" ht="14.25" x14ac:dyDescent="0.2">
      <c r="A42" s="129" t="s">
        <v>8</v>
      </c>
      <c r="B42" s="5">
        <v>-6.4500000000000002E-2</v>
      </c>
      <c r="C42" s="6">
        <v>0.19450000000000001</v>
      </c>
      <c r="D42" s="14">
        <v>-4.5100000000000001E-2</v>
      </c>
      <c r="E42" s="15">
        <v>0.1241</v>
      </c>
      <c r="F42" s="5">
        <v>-3.2400000000000005E-2</v>
      </c>
      <c r="G42" s="6">
        <v>0.1186</v>
      </c>
      <c r="H42" s="14">
        <v>-6.7000000000000002E-3</v>
      </c>
      <c r="I42" s="63">
        <v>0.12990000000000002</v>
      </c>
    </row>
    <row r="43" spans="1:14" ht="14.25" x14ac:dyDescent="0.2">
      <c r="A43" s="129" t="s">
        <v>60</v>
      </c>
      <c r="B43" s="5">
        <v>0</v>
      </c>
      <c r="C43" s="6">
        <v>0</v>
      </c>
      <c r="D43" s="14">
        <v>0</v>
      </c>
      <c r="E43" s="15">
        <v>0</v>
      </c>
      <c r="F43" s="5">
        <v>0</v>
      </c>
      <c r="G43" s="6">
        <v>0</v>
      </c>
      <c r="H43" s="14">
        <v>0</v>
      </c>
      <c r="I43" s="63">
        <v>0</v>
      </c>
    </row>
    <row r="44" spans="1:14" ht="14.25" x14ac:dyDescent="0.2">
      <c r="A44" s="129" t="s">
        <v>10</v>
      </c>
      <c r="B44" s="5">
        <v>-2.7900000000000001E-2</v>
      </c>
      <c r="C44" s="6">
        <v>4.7199999999999999E-2</v>
      </c>
      <c r="D44" s="14">
        <v>-2.1299999999999999E-2</v>
      </c>
      <c r="E44" s="15">
        <v>4.2599999999999999E-2</v>
      </c>
      <c r="F44" s="5">
        <v>-1.21E-2</v>
      </c>
      <c r="G44" s="6">
        <v>4.99E-2</v>
      </c>
      <c r="H44" s="14">
        <v>-6.7000000000000002E-3</v>
      </c>
      <c r="I44" s="63">
        <v>4.8399999999999999E-2</v>
      </c>
    </row>
    <row r="45" spans="1:14" ht="14.25" x14ac:dyDescent="0.2">
      <c r="A45" s="129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63">
        <v>0</v>
      </c>
    </row>
    <row r="46" spans="1:14" ht="14.25" x14ac:dyDescent="0.2">
      <c r="A46" s="129" t="s">
        <v>12</v>
      </c>
      <c r="B46" s="5">
        <v>-5.6000000000000008E-3</v>
      </c>
      <c r="C46" s="6">
        <v>3.0999999999999999E-3</v>
      </c>
      <c r="D46" s="14">
        <v>-8.0000000000000004E-4</v>
      </c>
      <c r="E46" s="15">
        <v>3.2000000000000002E-3</v>
      </c>
      <c r="F46" s="5">
        <v>8.9999999999999998E-4</v>
      </c>
      <c r="G46" s="6">
        <v>2E-3</v>
      </c>
      <c r="H46" s="14">
        <v>3.2000000000000002E-3</v>
      </c>
      <c r="I46" s="63">
        <v>1.6000000000000001E-3</v>
      </c>
    </row>
    <row r="47" spans="1:14" ht="14.25" x14ac:dyDescent="0.2">
      <c r="A47" s="129" t="s">
        <v>13</v>
      </c>
      <c r="B47" s="5">
        <v>-5.1999999999999998E-3</v>
      </c>
      <c r="C47" s="6">
        <v>1.8600000000000002E-2</v>
      </c>
      <c r="D47" s="14">
        <v>-7.4999999999999997E-3</v>
      </c>
      <c r="E47" s="15">
        <v>1.9699999999999999E-2</v>
      </c>
      <c r="F47" s="5">
        <v>-5.6000000000000008E-3</v>
      </c>
      <c r="G47" s="6">
        <v>2.06E-2</v>
      </c>
      <c r="H47" s="14">
        <v>-4.5000000000000005E-3</v>
      </c>
      <c r="I47" s="63">
        <v>2.0899999999999998E-2</v>
      </c>
    </row>
    <row r="48" spans="1:14" ht="14.25" x14ac:dyDescent="0.2">
      <c r="A48" s="129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63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63">
        <v>0</v>
      </c>
    </row>
    <row r="50" spans="1:9" ht="14.25" x14ac:dyDescent="0.2">
      <c r="A50" s="129" t="s">
        <v>16</v>
      </c>
      <c r="B50" s="5">
        <v>-6.1999999999999998E-3</v>
      </c>
      <c r="C50" s="6">
        <v>5.1999999999999998E-3</v>
      </c>
      <c r="D50" s="14">
        <v>-3.5999999999999999E-3</v>
      </c>
      <c r="E50" s="15">
        <v>1.7399999999999999E-2</v>
      </c>
      <c r="F50" s="5">
        <v>-1.8E-3</v>
      </c>
      <c r="G50" s="6">
        <v>4.5000000000000005E-3</v>
      </c>
      <c r="H50" s="14">
        <v>2.9999999999999997E-4</v>
      </c>
      <c r="I50" s="63">
        <v>9.300000000000001E-3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63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63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63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63">
        <v>0</v>
      </c>
    </row>
    <row r="55" spans="1:9" ht="15" x14ac:dyDescent="0.25">
      <c r="A55" s="130" t="s">
        <v>21</v>
      </c>
      <c r="B55" s="24">
        <f>SUM(B36:B54)</f>
        <v>-0.1079</v>
      </c>
      <c r="C55" s="8">
        <f>SUM(C36:C54)</f>
        <v>0.99999999999999989</v>
      </c>
      <c r="D55" s="61">
        <f t="shared" ref="D55:I55" si="6">SUM(D36:D54)</f>
        <v>-4.87E-2</v>
      </c>
      <c r="E55" s="83">
        <f t="shared" si="6"/>
        <v>0.99999999999999989</v>
      </c>
      <c r="F55" s="24">
        <f t="shared" si="6"/>
        <v>-1.5399999999999999E-2</v>
      </c>
      <c r="G55" s="8">
        <f t="shared" si="6"/>
        <v>1</v>
      </c>
      <c r="H55" s="61">
        <f t="shared" si="6"/>
        <v>4.4700000000000011E-2</v>
      </c>
      <c r="I55" s="204">
        <f t="shared" si="6"/>
        <v>1.0000000000000002</v>
      </c>
    </row>
    <row r="56" spans="1:9" ht="15" x14ac:dyDescent="0.25">
      <c r="A56" s="131" t="s">
        <v>28</v>
      </c>
      <c r="B56" s="10">
        <v>-19365.345814665867</v>
      </c>
      <c r="C56" s="11"/>
      <c r="D56" s="18">
        <v>-4661.5352829486073</v>
      </c>
      <c r="E56" s="11"/>
      <c r="F56" s="10">
        <v>16255.320062628047</v>
      </c>
      <c r="G56" s="11"/>
      <c r="H56" s="18">
        <v>78919.492775709979</v>
      </c>
      <c r="I56" s="166"/>
    </row>
    <row r="57" spans="1:9" ht="14.25" x14ac:dyDescent="0.2">
      <c r="A57" s="128" t="s">
        <v>22</v>
      </c>
      <c r="B57" s="22">
        <v>-3.5699999999999996E-2</v>
      </c>
      <c r="C57" s="23">
        <v>0.90810000000000002</v>
      </c>
      <c r="D57" s="29">
        <v>-5.9999999999999995E-4</v>
      </c>
      <c r="E57" s="30">
        <v>0.8962</v>
      </c>
      <c r="F57" s="22">
        <v>2.6699999999999998E-2</v>
      </c>
      <c r="G57" s="23">
        <v>0.90069999999999995</v>
      </c>
      <c r="H57" s="29">
        <v>2.8900000000000002E-2</v>
      </c>
      <c r="I57" s="62">
        <v>0.93040000000000012</v>
      </c>
    </row>
    <row r="58" spans="1:9" ht="14.25" x14ac:dyDescent="0.2">
      <c r="A58" s="129" t="s">
        <v>23</v>
      </c>
      <c r="B58" s="5">
        <v>-7.22E-2</v>
      </c>
      <c r="C58" s="6">
        <v>9.1899999999999996E-2</v>
      </c>
      <c r="D58" s="14">
        <v>-4.8099999999999997E-2</v>
      </c>
      <c r="E58" s="15">
        <v>0.1038</v>
      </c>
      <c r="F58" s="5">
        <v>-4.2099999999999999E-2</v>
      </c>
      <c r="G58" s="6">
        <v>9.9299999999999999E-2</v>
      </c>
      <c r="H58" s="14">
        <v>1.5800000000000002E-2</v>
      </c>
      <c r="I58" s="63">
        <v>6.9599999999999995E-2</v>
      </c>
    </row>
    <row r="59" spans="1:9" ht="15" x14ac:dyDescent="0.25">
      <c r="A59" s="130" t="s">
        <v>21</v>
      </c>
      <c r="B59" s="24">
        <f t="shared" ref="B59:I59" si="7">SUM(B57:B58)</f>
        <v>-0.1079</v>
      </c>
      <c r="C59" s="8">
        <f t="shared" si="7"/>
        <v>1</v>
      </c>
      <c r="D59" s="16">
        <f t="shared" si="7"/>
        <v>-4.87E-2</v>
      </c>
      <c r="E59" s="17">
        <f t="shared" si="7"/>
        <v>1</v>
      </c>
      <c r="F59" s="24">
        <f t="shared" si="7"/>
        <v>-1.54E-2</v>
      </c>
      <c r="G59" s="8">
        <f t="shared" si="7"/>
        <v>1</v>
      </c>
      <c r="H59" s="16">
        <f t="shared" si="7"/>
        <v>4.4700000000000004E-2</v>
      </c>
      <c r="I59" s="165">
        <f t="shared" si="7"/>
        <v>1</v>
      </c>
    </row>
    <row r="60" spans="1:9" ht="14.25" x14ac:dyDescent="0.2">
      <c r="A60" s="128" t="s">
        <v>24</v>
      </c>
      <c r="B60" s="22">
        <v>-9.6099999999999991E-2</v>
      </c>
      <c r="C60" s="23">
        <v>0.98580000000000001</v>
      </c>
      <c r="D60" s="29">
        <v>-5.7800000000000004E-2</v>
      </c>
      <c r="E60" s="30">
        <v>0.9728</v>
      </c>
      <c r="F60" s="22">
        <v>-2.46E-2</v>
      </c>
      <c r="G60" s="23">
        <v>0.98599999999999999</v>
      </c>
      <c r="H60" s="29">
        <v>2.2599999999999999E-2</v>
      </c>
      <c r="I60" s="62">
        <v>0.98419999999999996</v>
      </c>
    </row>
    <row r="61" spans="1:9" ht="14.25" x14ac:dyDescent="0.2">
      <c r="A61" s="129" t="s">
        <v>25</v>
      </c>
      <c r="B61" s="5">
        <v>-1.18E-2</v>
      </c>
      <c r="C61" s="6">
        <v>1.4199999999999999E-2</v>
      </c>
      <c r="D61" s="14">
        <v>9.1000000000000004E-3</v>
      </c>
      <c r="E61" s="15">
        <v>2.7200000000000002E-2</v>
      </c>
      <c r="F61" s="5">
        <v>9.1999999999999998E-3</v>
      </c>
      <c r="G61" s="6">
        <v>1.3999999999999999E-2</v>
      </c>
      <c r="H61" s="14">
        <v>2.2099999999999998E-2</v>
      </c>
      <c r="I61" s="63">
        <v>1.5800000000000002E-2</v>
      </c>
    </row>
    <row r="62" spans="1:9" ht="15" x14ac:dyDescent="0.25">
      <c r="A62" s="132" t="s">
        <v>21</v>
      </c>
      <c r="B62" s="133">
        <f t="shared" ref="B62:I62" si="8">SUM(B60:B61)</f>
        <v>-0.1079</v>
      </c>
      <c r="C62" s="134">
        <f t="shared" si="8"/>
        <v>1</v>
      </c>
      <c r="D62" s="135">
        <f t="shared" si="8"/>
        <v>-4.8700000000000007E-2</v>
      </c>
      <c r="E62" s="136">
        <f t="shared" si="8"/>
        <v>1</v>
      </c>
      <c r="F62" s="133">
        <f t="shared" si="8"/>
        <v>-1.54E-2</v>
      </c>
      <c r="G62" s="134">
        <f t="shared" si="8"/>
        <v>1</v>
      </c>
      <c r="H62" s="135">
        <f t="shared" si="8"/>
        <v>4.4699999999999997E-2</v>
      </c>
      <c r="I62" s="167">
        <f t="shared" si="8"/>
        <v>1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78"/>
  <sheetViews>
    <sheetView rightToLeft="1" workbookViewId="0">
      <selection activeCell="A4" sqref="A4"/>
    </sheetView>
  </sheetViews>
  <sheetFormatPr defaultColWidth="0" defaultRowHeight="12.75" zeroHeight="1" x14ac:dyDescent="0.2"/>
  <cols>
    <col min="1" max="1" width="43.5703125" customWidth="1"/>
    <col min="2" max="2" width="18" customWidth="1"/>
    <col min="3" max="3" width="17.42578125" customWidth="1"/>
    <col min="4" max="4" width="17.7109375" customWidth="1"/>
    <col min="5" max="5" width="17.28515625" customWidth="1"/>
    <col min="6" max="6" width="22.7109375" customWidth="1"/>
    <col min="7" max="7" width="20.140625" customWidth="1"/>
    <col min="8" max="8" width="19.140625" customWidth="1"/>
    <col min="9" max="9" width="19.425781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62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70" t="s">
        <v>1</v>
      </c>
    </row>
    <row r="6" spans="1:25" ht="14.25" x14ac:dyDescent="0.2">
      <c r="A6" s="128" t="s">
        <v>2</v>
      </c>
      <c r="B6" s="5">
        <v>8.9999999999999998E-4</v>
      </c>
      <c r="C6" s="6">
        <v>0.1217</v>
      </c>
      <c r="D6" s="14">
        <v>-1E-3</v>
      </c>
      <c r="E6" s="15">
        <v>8.77E-2</v>
      </c>
      <c r="F6" s="5">
        <v>2.3E-3</v>
      </c>
      <c r="G6" s="6">
        <v>8.3599999999999994E-2</v>
      </c>
      <c r="H6" s="14">
        <v>0</v>
      </c>
      <c r="I6" s="15">
        <v>8.3199999999999996E-2</v>
      </c>
      <c r="J6" s="5">
        <v>0</v>
      </c>
      <c r="K6" s="6">
        <v>6.5199999999999994E-2</v>
      </c>
      <c r="L6" s="14">
        <v>0</v>
      </c>
      <c r="M6" s="15">
        <v>9.2499999999999999E-2</v>
      </c>
      <c r="N6" s="5">
        <v>2.0000000000000001E-4</v>
      </c>
      <c r="O6" s="6">
        <v>8.0699999999999994E-2</v>
      </c>
      <c r="P6" s="14">
        <v>1.8E-3</v>
      </c>
      <c r="Q6" s="15">
        <v>5.6900000000000006E-2</v>
      </c>
      <c r="R6" s="5">
        <v>0</v>
      </c>
      <c r="S6" s="6">
        <v>9.3399999999999997E-2</v>
      </c>
      <c r="T6" s="14">
        <v>4.0000000000000002E-4</v>
      </c>
      <c r="U6" s="15">
        <v>8.5099999999999995E-2</v>
      </c>
      <c r="V6" s="5">
        <v>-4.0000000000000002E-4</v>
      </c>
      <c r="W6" s="6">
        <v>4.2599999999999999E-2</v>
      </c>
      <c r="X6" s="34">
        <v>0</v>
      </c>
      <c r="Y6" s="193">
        <v>3.3300000000000003E-2</v>
      </c>
    </row>
    <row r="7" spans="1:25" ht="14.25" x14ac:dyDescent="0.2">
      <c r="A7" s="129" t="s">
        <v>3</v>
      </c>
      <c r="B7" s="5">
        <v>-4.8999999999999998E-3</v>
      </c>
      <c r="C7" s="6">
        <v>0.79559999999999997</v>
      </c>
      <c r="D7" s="14">
        <v>6.0000000000000001E-3</v>
      </c>
      <c r="E7" s="15">
        <v>0.80659999999999998</v>
      </c>
      <c r="F7" s="5">
        <v>-1.8500000000000003E-2</v>
      </c>
      <c r="G7" s="6">
        <v>0.80489999999999995</v>
      </c>
      <c r="H7" s="14">
        <v>8.6999999999999994E-3</v>
      </c>
      <c r="I7" s="15">
        <v>0.79459999999999997</v>
      </c>
      <c r="J7" s="5">
        <v>5.4000000000000003E-3</v>
      </c>
      <c r="K7" s="6">
        <v>0.78310000000000002</v>
      </c>
      <c r="L7" s="14">
        <v>-2.9999999999999997E-4</v>
      </c>
      <c r="M7" s="15">
        <v>0.76400000000000001</v>
      </c>
      <c r="N7" s="5">
        <v>-3.0000000000000001E-3</v>
      </c>
      <c r="O7" s="6">
        <v>0.79319999999999991</v>
      </c>
      <c r="P7" s="14">
        <v>-6.7000000000000002E-3</v>
      </c>
      <c r="Q7" s="15">
        <v>0.80870000000000009</v>
      </c>
      <c r="R7" s="5">
        <v>-5.3E-3</v>
      </c>
      <c r="S7" s="6">
        <v>0.76629999999999998</v>
      </c>
      <c r="T7" s="14">
        <v>-3.9000000000000003E-3</v>
      </c>
      <c r="U7" s="15">
        <v>0.76319999999999988</v>
      </c>
      <c r="V7" s="5">
        <v>7.3000000000000001E-3</v>
      </c>
      <c r="W7" s="6">
        <v>0.78980000000000006</v>
      </c>
      <c r="X7" s="34">
        <v>3.3E-3</v>
      </c>
      <c r="Y7" s="193">
        <v>0.80889999999999995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193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193">
        <v>0</v>
      </c>
    </row>
    <row r="10" spans="1:25" ht="14.25" x14ac:dyDescent="0.2">
      <c r="A10" s="129" t="s">
        <v>6</v>
      </c>
      <c r="B10" s="5">
        <v>5.9999999999999995E-4</v>
      </c>
      <c r="C10" s="6">
        <v>5.8099999999999999E-2</v>
      </c>
      <c r="D10" s="14">
        <v>-1E-4</v>
      </c>
      <c r="E10" s="15">
        <v>5.5500000000000001E-2</v>
      </c>
      <c r="F10" s="5">
        <v>1.7000000000000001E-3</v>
      </c>
      <c r="G10" s="6">
        <v>4.9500000000000002E-2</v>
      </c>
      <c r="H10" s="14">
        <v>1.4000000000000002E-3</v>
      </c>
      <c r="I10" s="15">
        <v>5.6100000000000004E-2</v>
      </c>
      <c r="J10" s="5">
        <v>2.0000000000000001E-4</v>
      </c>
      <c r="K10" s="6">
        <v>8.8599999999999998E-2</v>
      </c>
      <c r="L10" s="14">
        <v>-2.9999999999999997E-4</v>
      </c>
      <c r="M10" s="15">
        <v>8.3599999999999994E-2</v>
      </c>
      <c r="N10" s="5">
        <v>1.1999999999999999E-3</v>
      </c>
      <c r="O10" s="6">
        <v>6.5599999999999992E-2</v>
      </c>
      <c r="P10" s="14">
        <v>4.8999999999999998E-3</v>
      </c>
      <c r="Q10" s="15">
        <v>7.2499999999999995E-2</v>
      </c>
      <c r="R10" s="5">
        <v>-1E-4</v>
      </c>
      <c r="S10" s="6">
        <v>8.0700000000000008E-2</v>
      </c>
      <c r="T10" s="14">
        <v>5.9999999999999995E-4</v>
      </c>
      <c r="U10" s="15">
        <v>9.2600000000000002E-2</v>
      </c>
      <c r="V10" s="5">
        <v>1.1999999999999999E-3</v>
      </c>
      <c r="W10" s="6">
        <v>0.10970000000000001</v>
      </c>
      <c r="X10" s="34">
        <v>1.1999999999999999E-3</v>
      </c>
      <c r="Y10" s="193">
        <v>0.1008</v>
      </c>
    </row>
    <row r="11" spans="1:25" ht="14.25" x14ac:dyDescent="0.2">
      <c r="A11" s="129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3.7000000000000002E-3</v>
      </c>
      <c r="G11" s="6">
        <v>1.2999999999999999E-3</v>
      </c>
      <c r="H11" s="14">
        <v>1E-4</v>
      </c>
      <c r="I11" s="15">
        <v>2.3E-3</v>
      </c>
      <c r="J11" s="5">
        <v>-1E-4</v>
      </c>
      <c r="K11" s="6">
        <v>3.3E-3</v>
      </c>
      <c r="L11" s="14">
        <v>-1E-4</v>
      </c>
      <c r="M11" s="15">
        <v>2.3E-3</v>
      </c>
      <c r="N11" s="5">
        <v>2.9999999999999997E-4</v>
      </c>
      <c r="O11" s="6">
        <v>2.3999999999999998E-3</v>
      </c>
      <c r="P11" s="14">
        <v>3.8E-3</v>
      </c>
      <c r="Q11" s="15">
        <v>5.6999999999999993E-3</v>
      </c>
      <c r="R11" s="5">
        <v>-1E-4</v>
      </c>
      <c r="S11" s="6">
        <v>4.7999999999999996E-3</v>
      </c>
      <c r="T11" s="14">
        <v>4.0000000000000002E-4</v>
      </c>
      <c r="U11" s="15">
        <v>4.6999999999999993E-3</v>
      </c>
      <c r="V11" s="5">
        <v>-2.9999999999999997E-4</v>
      </c>
      <c r="W11" s="6">
        <v>4.7999999999999996E-3</v>
      </c>
      <c r="X11" s="34">
        <v>0</v>
      </c>
      <c r="Y11" s="193">
        <v>4.5999999999999999E-3</v>
      </c>
    </row>
    <row r="12" spans="1:25" ht="14.25" x14ac:dyDescent="0.2">
      <c r="A12" s="129" t="s">
        <v>8</v>
      </c>
      <c r="B12" s="5">
        <v>1E-4</v>
      </c>
      <c r="C12" s="6">
        <v>7.4999999999999997E-3</v>
      </c>
      <c r="D12" s="14">
        <v>1E-3</v>
      </c>
      <c r="E12" s="15">
        <v>4.7999999999999996E-3</v>
      </c>
      <c r="F12" s="5">
        <v>7.000000000000001E-4</v>
      </c>
      <c r="G12" s="6">
        <v>7.7000000000000002E-3</v>
      </c>
      <c r="H12" s="14">
        <v>2.0999999999999999E-3</v>
      </c>
      <c r="I12" s="15">
        <v>8.1000000000000013E-3</v>
      </c>
      <c r="J12" s="5">
        <v>4.0000000000000002E-4</v>
      </c>
      <c r="K12" s="6">
        <v>7.8000000000000005E-3</v>
      </c>
      <c r="L12" s="14">
        <v>1.4000000000000002E-3</v>
      </c>
      <c r="M12" s="15">
        <v>8.199999999999999E-3</v>
      </c>
      <c r="N12" s="5">
        <v>-2.0000000000000001E-4</v>
      </c>
      <c r="O12" s="6">
        <v>6.6E-3</v>
      </c>
      <c r="P12" s="14">
        <v>4.9000000000000007E-3</v>
      </c>
      <c r="Q12" s="15">
        <v>6.0999999999999995E-3</v>
      </c>
      <c r="R12" s="5">
        <v>-2.0000000000000001E-4</v>
      </c>
      <c r="S12" s="6">
        <v>5.1000000000000004E-3</v>
      </c>
      <c r="T12" s="14">
        <v>1E-4</v>
      </c>
      <c r="U12" s="15">
        <v>4.5999999999999999E-3</v>
      </c>
      <c r="V12" s="5">
        <v>-2.0000000000000001E-4</v>
      </c>
      <c r="W12" s="6">
        <v>4.7999999999999996E-3</v>
      </c>
      <c r="X12" s="34">
        <v>0</v>
      </c>
      <c r="Y12" s="193">
        <v>4.6999999999999993E-3</v>
      </c>
    </row>
    <row r="13" spans="1:25" ht="14.25" x14ac:dyDescent="0.2">
      <c r="A13" s="129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4">
        <v>0</v>
      </c>
      <c r="Y13" s="193">
        <v>0</v>
      </c>
    </row>
    <row r="14" spans="1:25" ht="14.25" x14ac:dyDescent="0.2">
      <c r="A14" s="129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1E-4</v>
      </c>
      <c r="G14" s="6">
        <v>4.7899999999999998E-2</v>
      </c>
      <c r="H14" s="14">
        <v>3.7000000000000002E-3</v>
      </c>
      <c r="I14" s="15">
        <v>4.9500000000000002E-2</v>
      </c>
      <c r="J14" s="5">
        <v>-2.9999999999999997E-4</v>
      </c>
      <c r="K14" s="6">
        <v>4.7400000000000005E-2</v>
      </c>
      <c r="L14" s="14">
        <v>-1.5E-3</v>
      </c>
      <c r="M14" s="15">
        <v>4.5100000000000001E-2</v>
      </c>
      <c r="N14" s="5">
        <v>2.0999999999999999E-3</v>
      </c>
      <c r="O14" s="6">
        <v>4.87E-2</v>
      </c>
      <c r="P14" s="14">
        <v>6.0000000000000001E-3</v>
      </c>
      <c r="Q14" s="15">
        <v>4.7699999999999992E-2</v>
      </c>
      <c r="R14" s="5">
        <v>0</v>
      </c>
      <c r="S14" s="6">
        <v>4.7599999999999996E-2</v>
      </c>
      <c r="T14" s="14">
        <v>1.1000000000000001E-3</v>
      </c>
      <c r="U14" s="15">
        <v>4.7899999999999998E-2</v>
      </c>
      <c r="V14" s="5">
        <v>1.4000000000000002E-3</v>
      </c>
      <c r="W14" s="6">
        <v>4.6399999999999997E-2</v>
      </c>
      <c r="X14" s="34">
        <v>5.0000000000000001E-4</v>
      </c>
      <c r="Y14" s="193">
        <v>4.5899999999999996E-2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193">
        <v>0</v>
      </c>
    </row>
    <row r="16" spans="1:25" ht="14.25" x14ac:dyDescent="0.2">
      <c r="A16" s="129" t="s">
        <v>12</v>
      </c>
      <c r="B16" s="5">
        <v>5.0000000000000001E-4</v>
      </c>
      <c r="C16" s="6">
        <v>1.7100000000000001E-2</v>
      </c>
      <c r="D16" s="14">
        <v>-2.9999999999999997E-4</v>
      </c>
      <c r="E16" s="15">
        <v>4.5400000000000003E-2</v>
      </c>
      <c r="F16" s="5">
        <v>4.0000000000000001E-3</v>
      </c>
      <c r="G16" s="6">
        <v>1.8E-3</v>
      </c>
      <c r="H16" s="14">
        <v>1.5E-3</v>
      </c>
      <c r="I16" s="15">
        <v>3.2000000000000002E-3</v>
      </c>
      <c r="J16" s="5">
        <v>-5.0000000000000001E-4</v>
      </c>
      <c r="K16" s="6">
        <v>2.2000000000000001E-3</v>
      </c>
      <c r="L16" s="14">
        <v>8.0000000000000004E-4</v>
      </c>
      <c r="M16" s="15">
        <v>2.5000000000000001E-3</v>
      </c>
      <c r="N16" s="5">
        <v>-1E-4</v>
      </c>
      <c r="O16" s="6">
        <v>1.5E-3</v>
      </c>
      <c r="P16" s="14">
        <v>5.3000000000000009E-3</v>
      </c>
      <c r="Q16" s="15">
        <v>1.2999999999999999E-3</v>
      </c>
      <c r="R16" s="5">
        <v>0</v>
      </c>
      <c r="S16" s="6">
        <v>1.1000000000000001E-3</v>
      </c>
      <c r="T16" s="14">
        <v>2.0000000000000001E-4</v>
      </c>
      <c r="U16" s="15">
        <v>8.9999999999999998E-4</v>
      </c>
      <c r="V16" s="5">
        <v>-2.9999999999999997E-4</v>
      </c>
      <c r="W16" s="6">
        <v>1E-3</v>
      </c>
      <c r="X16" s="34">
        <v>0</v>
      </c>
      <c r="Y16" s="193">
        <v>8.9999999999999998E-4</v>
      </c>
    </row>
    <row r="17" spans="1:25" ht="14.25" x14ac:dyDescent="0.2">
      <c r="A17" s="129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5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4">
        <v>0</v>
      </c>
      <c r="X17" s="34">
        <v>0</v>
      </c>
      <c r="Y17" s="193">
        <v>0</v>
      </c>
    </row>
    <row r="18" spans="1:25" ht="14.25" x14ac:dyDescent="0.2">
      <c r="A18" s="129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4">
        <v>0</v>
      </c>
      <c r="X18" s="34">
        <v>0</v>
      </c>
      <c r="Y18" s="193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4">
        <v>0</v>
      </c>
      <c r="X19" s="34">
        <v>0</v>
      </c>
      <c r="Y19" s="193">
        <v>0</v>
      </c>
    </row>
    <row r="20" spans="1:25" ht="14.25" x14ac:dyDescent="0.2">
      <c r="A20" s="129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-2.0899999999999998E-2</v>
      </c>
      <c r="G20" s="6">
        <v>3.3E-3</v>
      </c>
      <c r="H20" s="14">
        <v>0</v>
      </c>
      <c r="I20" s="15">
        <v>3.0000000000000001E-3</v>
      </c>
      <c r="J20" s="5">
        <v>1E-4</v>
      </c>
      <c r="K20" s="6">
        <v>2.3999999999999998E-3</v>
      </c>
      <c r="L20" s="14">
        <v>1E-4</v>
      </c>
      <c r="M20" s="15">
        <v>1.8E-3</v>
      </c>
      <c r="N20" s="5">
        <v>1E-4</v>
      </c>
      <c r="O20" s="6">
        <v>1.2999999999999999E-3</v>
      </c>
      <c r="P20" s="14">
        <v>-2.0699999999999996E-2</v>
      </c>
      <c r="Q20" s="15">
        <v>1.1000000000000001E-3</v>
      </c>
      <c r="R20" s="5">
        <v>0</v>
      </c>
      <c r="S20" s="6">
        <v>1E-3</v>
      </c>
      <c r="T20" s="14">
        <v>2.0000000000000001E-4</v>
      </c>
      <c r="U20" s="14">
        <v>1E-3</v>
      </c>
      <c r="V20" s="5">
        <v>-2.9999999999999997E-4</v>
      </c>
      <c r="W20" s="64">
        <v>8.9999999999999998E-4</v>
      </c>
      <c r="X20" s="34">
        <v>0</v>
      </c>
      <c r="Y20" s="193">
        <v>8.9999999999999998E-4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4">
        <v>0</v>
      </c>
      <c r="X21" s="34">
        <v>0</v>
      </c>
      <c r="Y21" s="193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4">
        <v>0</v>
      </c>
      <c r="X22" s="34">
        <v>0</v>
      </c>
      <c r="Y22" s="193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4">
        <v>0</v>
      </c>
      <c r="X23" s="34">
        <v>0</v>
      </c>
      <c r="Y23" s="193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4">
        <v>0</v>
      </c>
      <c r="X24" s="34">
        <v>0</v>
      </c>
      <c r="Y24" s="193">
        <v>0</v>
      </c>
    </row>
    <row r="25" spans="1:25" ht="15" x14ac:dyDescent="0.25">
      <c r="A25" s="130" t="s">
        <v>21</v>
      </c>
      <c r="B25" s="7">
        <f t="shared" ref="B25:W25" si="0">SUM(B6:B24)</f>
        <v>-2.8000000000000004E-3</v>
      </c>
      <c r="C25" s="8">
        <f t="shared" si="0"/>
        <v>1</v>
      </c>
      <c r="D25" s="16">
        <f t="shared" si="0"/>
        <v>5.5999999999999999E-3</v>
      </c>
      <c r="E25" s="17">
        <f t="shared" si="0"/>
        <v>1</v>
      </c>
      <c r="F25" s="7">
        <f>SUM(F6:F24)</f>
        <v>-2.69E-2</v>
      </c>
      <c r="G25" s="8">
        <f t="shared" si="0"/>
        <v>0.99999999999999989</v>
      </c>
      <c r="H25" s="16">
        <f t="shared" si="0"/>
        <v>1.7500000000000002E-2</v>
      </c>
      <c r="I25" s="16">
        <f>SUM(I6:I24)</f>
        <v>0.99999999999999989</v>
      </c>
      <c r="J25" s="7">
        <f t="shared" si="0"/>
        <v>5.2000000000000006E-3</v>
      </c>
      <c r="K25" s="8">
        <f t="shared" si="0"/>
        <v>1</v>
      </c>
      <c r="L25" s="16">
        <f t="shared" si="0"/>
        <v>1.0000000000000022E-4</v>
      </c>
      <c r="M25" s="17">
        <f>SUM(M6:M24)</f>
        <v>1</v>
      </c>
      <c r="N25" s="7">
        <f t="shared" si="0"/>
        <v>5.9999999999999962E-4</v>
      </c>
      <c r="O25" s="7">
        <f t="shared" si="0"/>
        <v>0.99999999999999978</v>
      </c>
      <c r="P25" s="16">
        <f t="shared" si="0"/>
        <v>-6.999999999999923E-4</v>
      </c>
      <c r="Q25" s="16">
        <f t="shared" si="0"/>
        <v>1.0000000000000002</v>
      </c>
      <c r="R25" s="7">
        <f t="shared" si="0"/>
        <v>-5.7000000000000002E-3</v>
      </c>
      <c r="S25" s="7">
        <f t="shared" si="0"/>
        <v>1</v>
      </c>
      <c r="T25" s="16">
        <f>SUM(T6:T24)</f>
        <v>-9.0000000000000008E-4</v>
      </c>
      <c r="U25" s="16">
        <f>SUM(U6:U24)</f>
        <v>1</v>
      </c>
      <c r="V25" s="7">
        <f t="shared" si="0"/>
        <v>8.4000000000000012E-3</v>
      </c>
      <c r="W25" s="7">
        <f t="shared" si="0"/>
        <v>1</v>
      </c>
      <c r="X25" s="65">
        <f>SUM(X6:X24)</f>
        <v>4.9999999999999992E-3</v>
      </c>
      <c r="Y25" s="205">
        <f>SUM(Y6:Y24)</f>
        <v>1</v>
      </c>
    </row>
    <row r="26" spans="1:25" ht="15" x14ac:dyDescent="0.25">
      <c r="A26" s="131" t="s">
        <v>28</v>
      </c>
      <c r="B26" s="10">
        <v>-10.745883442710001</v>
      </c>
      <c r="C26" s="11"/>
      <c r="D26" s="18">
        <v>96.1</v>
      </c>
      <c r="E26" s="11"/>
      <c r="F26" s="10">
        <v>-846.33229961939992</v>
      </c>
      <c r="G26" s="11"/>
      <c r="H26" s="18">
        <v>832.9</v>
      </c>
      <c r="I26" s="11"/>
      <c r="J26" s="10">
        <v>293.8</v>
      </c>
      <c r="K26" s="11"/>
      <c r="L26" s="18">
        <v>-24.167191230790021</v>
      </c>
      <c r="M26" s="11"/>
      <c r="N26" s="10">
        <v>49.75973279614</v>
      </c>
      <c r="O26" s="11"/>
      <c r="P26" s="18">
        <v>791.47906237577001</v>
      </c>
      <c r="Q26" s="11"/>
      <c r="R26" s="10">
        <v>-796.4912735011003</v>
      </c>
      <c r="S26" s="11"/>
      <c r="T26" s="18">
        <v>-153.91994276058</v>
      </c>
      <c r="U26" s="11"/>
      <c r="V26" s="10">
        <v>1305.1860465064703</v>
      </c>
      <c r="W26" s="11"/>
      <c r="X26" s="43">
        <v>790.19497849854042</v>
      </c>
      <c r="Y26" s="191"/>
    </row>
    <row r="27" spans="1:25" ht="14.25" x14ac:dyDescent="0.2">
      <c r="A27" s="128" t="s">
        <v>22</v>
      </c>
      <c r="B27" s="22">
        <v>-2.8000000000000004E-3</v>
      </c>
      <c r="C27" s="23">
        <v>1</v>
      </c>
      <c r="D27" s="29">
        <v>-2.69E-2</v>
      </c>
      <c r="E27" s="30">
        <v>0.95319999999999994</v>
      </c>
      <c r="F27" s="22">
        <v>-2.6800000000000001E-2</v>
      </c>
      <c r="G27" s="23">
        <v>0.99560000000000004</v>
      </c>
      <c r="H27" s="29">
        <v>1.54E-2</v>
      </c>
      <c r="I27" s="30">
        <v>0.99400000000000011</v>
      </c>
      <c r="J27" s="22">
        <v>5.7999999999999996E-3</v>
      </c>
      <c r="K27" s="23">
        <v>0.99560000000000004</v>
      </c>
      <c r="L27" s="29">
        <v>-4.0000000000000002E-4</v>
      </c>
      <c r="M27" s="30">
        <v>0.99029999999999996</v>
      </c>
      <c r="N27" s="22">
        <v>-1E-4</v>
      </c>
      <c r="O27" s="23">
        <v>0.99290000000000012</v>
      </c>
      <c r="P27" s="14">
        <v>-3.3E-3</v>
      </c>
      <c r="Q27" s="30">
        <v>0.99150000000000005</v>
      </c>
      <c r="R27" s="22">
        <v>-5.7999999999999996E-3</v>
      </c>
      <c r="S27" s="23">
        <v>0.99109999999999998</v>
      </c>
      <c r="T27" s="29">
        <v>-2.0999999999999999E-3</v>
      </c>
      <c r="U27" s="30">
        <v>0.995</v>
      </c>
      <c r="V27" s="22">
        <v>9.8999999999999991E-3</v>
      </c>
      <c r="W27" s="23">
        <v>0.9948999999999999</v>
      </c>
      <c r="X27" s="45">
        <v>5.1000000000000004E-3</v>
      </c>
      <c r="Y27" s="192">
        <v>0.99519999999999997</v>
      </c>
    </row>
    <row r="28" spans="1:25" ht="14.25" x14ac:dyDescent="0.2">
      <c r="A28" s="129" t="s">
        <v>23</v>
      </c>
      <c r="B28" s="5">
        <v>0</v>
      </c>
      <c r="C28" s="6">
        <v>0</v>
      </c>
      <c r="D28" s="14">
        <v>3.2500000000000001E-2</v>
      </c>
      <c r="E28" s="15">
        <v>4.6799999999999994E-2</v>
      </c>
      <c r="F28" s="5">
        <v>-1E-4</v>
      </c>
      <c r="G28" s="6">
        <v>4.4000000000000003E-3</v>
      </c>
      <c r="H28" s="14">
        <v>2.0999999999999999E-3</v>
      </c>
      <c r="I28" s="15">
        <v>6.0000000000000001E-3</v>
      </c>
      <c r="J28" s="5">
        <v>-5.9999999999999995E-4</v>
      </c>
      <c r="K28" s="6">
        <v>4.4000000000000003E-3</v>
      </c>
      <c r="L28" s="14">
        <v>5.0000000000000001E-4</v>
      </c>
      <c r="M28" s="15">
        <v>9.7000000000000003E-3</v>
      </c>
      <c r="N28" s="5">
        <v>7.000000000000001E-4</v>
      </c>
      <c r="O28" s="6">
        <v>7.0999999999999995E-3</v>
      </c>
      <c r="P28" s="14">
        <v>2.5999999999999999E-3</v>
      </c>
      <c r="Q28" s="15">
        <v>8.5000000000000006E-3</v>
      </c>
      <c r="R28" s="5">
        <v>1E-4</v>
      </c>
      <c r="S28" s="6">
        <v>8.8999999999999999E-3</v>
      </c>
      <c r="T28" s="14">
        <v>1.1999999999999999E-3</v>
      </c>
      <c r="U28" s="15">
        <v>5.0000000000000001E-3</v>
      </c>
      <c r="V28" s="5">
        <v>-1.5E-3</v>
      </c>
      <c r="W28" s="6">
        <v>5.1000000000000004E-3</v>
      </c>
      <c r="X28" s="34">
        <v>-1E-4</v>
      </c>
      <c r="Y28" s="193">
        <v>4.7999999999999996E-3</v>
      </c>
    </row>
    <row r="29" spans="1:25" ht="15" x14ac:dyDescent="0.25">
      <c r="A29" s="130" t="s">
        <v>21</v>
      </c>
      <c r="B29" s="24">
        <f t="shared" ref="B29:G29" si="1">SUM(B27:B28)</f>
        <v>-2.8000000000000004E-3</v>
      </c>
      <c r="C29" s="8">
        <f t="shared" si="1"/>
        <v>1</v>
      </c>
      <c r="D29" s="16">
        <f t="shared" si="1"/>
        <v>5.6000000000000008E-3</v>
      </c>
      <c r="E29" s="17">
        <f t="shared" si="1"/>
        <v>0.99999999999999989</v>
      </c>
      <c r="F29" s="24">
        <f t="shared" si="1"/>
        <v>-2.69E-2</v>
      </c>
      <c r="G29" s="8">
        <f t="shared" si="1"/>
        <v>1</v>
      </c>
      <c r="H29" s="16">
        <f t="shared" ref="H29:M29" si="2">SUM(H27:H28)</f>
        <v>1.7500000000000002E-2</v>
      </c>
      <c r="I29" s="17">
        <f t="shared" si="2"/>
        <v>1</v>
      </c>
      <c r="J29" s="24">
        <f t="shared" si="2"/>
        <v>5.1999999999999998E-3</v>
      </c>
      <c r="K29" s="24">
        <f t="shared" si="2"/>
        <v>1</v>
      </c>
      <c r="L29" s="16">
        <f t="shared" si="2"/>
        <v>9.9999999999999991E-5</v>
      </c>
      <c r="M29" s="17">
        <f t="shared" si="2"/>
        <v>1</v>
      </c>
      <c r="N29" s="24">
        <f>SUM(N27:N28)</f>
        <v>6.0000000000000006E-4</v>
      </c>
      <c r="O29" s="24">
        <f>SUM(O27:O28)</f>
        <v>1.0000000000000002</v>
      </c>
      <c r="P29" s="16">
        <f>SUM(P27:P28)</f>
        <v>-7.000000000000001E-4</v>
      </c>
      <c r="Q29" s="17">
        <f>SUM(Q27:Q28)</f>
        <v>1</v>
      </c>
      <c r="R29" s="24">
        <f t="shared" ref="R29:W29" si="3">SUM(R27:R28)</f>
        <v>-5.6999999999999993E-3</v>
      </c>
      <c r="S29" s="24">
        <f t="shared" si="3"/>
        <v>1</v>
      </c>
      <c r="T29" s="16">
        <f>SUM(T27:T28)</f>
        <v>-8.9999999999999998E-4</v>
      </c>
      <c r="U29" s="17">
        <f>SUM(U27:U28)</f>
        <v>1</v>
      </c>
      <c r="V29" s="24">
        <f t="shared" si="3"/>
        <v>8.3999999999999995E-3</v>
      </c>
      <c r="W29" s="24">
        <f t="shared" si="3"/>
        <v>0.99999999999999989</v>
      </c>
      <c r="X29" s="42">
        <f>SUM(X27:X28)</f>
        <v>5.0000000000000001E-3</v>
      </c>
      <c r="Y29" s="194">
        <f>SUM(Y27:Y28)</f>
        <v>1</v>
      </c>
    </row>
    <row r="30" spans="1:25" ht="14.25" x14ac:dyDescent="0.2">
      <c r="A30" s="128" t="s">
        <v>24</v>
      </c>
      <c r="B30" s="22">
        <v>-0.50130000000000008</v>
      </c>
      <c r="C30" s="23">
        <v>0.98290000000000011</v>
      </c>
      <c r="D30" s="29">
        <v>-2.6600000000000002E-2</v>
      </c>
      <c r="E30" s="30">
        <v>0.95459999999999989</v>
      </c>
      <c r="F30" s="22">
        <v>-2.9900000000000003E-2</v>
      </c>
      <c r="G30" s="23">
        <v>0.99349999999999994</v>
      </c>
      <c r="H30" s="29">
        <v>1.6E-2</v>
      </c>
      <c r="I30" s="30">
        <v>0.99159999999999993</v>
      </c>
      <c r="J30" s="22">
        <v>5.6999999999999993E-3</v>
      </c>
      <c r="K30" s="23">
        <v>0.99199999999999999</v>
      </c>
      <c r="L30" s="29">
        <v>-5.9999999999999995E-4</v>
      </c>
      <c r="M30" s="30">
        <v>0.99329999999999996</v>
      </c>
      <c r="N30" s="22">
        <v>1E-4</v>
      </c>
      <c r="O30" s="23">
        <v>0.99480000000000002</v>
      </c>
      <c r="P30" s="14">
        <v>-0.50109999999999999</v>
      </c>
      <c r="Q30" s="30">
        <v>0.9919</v>
      </c>
      <c r="R30" s="22">
        <v>-5.5000000000000005E-3</v>
      </c>
      <c r="S30" s="23">
        <v>0.99299999999999999</v>
      </c>
      <c r="T30" s="29">
        <v>-2.2000000000000001E-3</v>
      </c>
      <c r="U30" s="30">
        <v>0.99349999999999994</v>
      </c>
      <c r="V30" s="22">
        <v>9.7999999999999997E-3</v>
      </c>
      <c r="W30" s="23">
        <v>0.99329999999999996</v>
      </c>
      <c r="X30" s="45">
        <v>5.0000000000000001E-3</v>
      </c>
      <c r="Y30" s="192">
        <v>0.99349999999999994</v>
      </c>
    </row>
    <row r="31" spans="1:25" ht="14.25" x14ac:dyDescent="0.2">
      <c r="A31" s="129" t="s">
        <v>25</v>
      </c>
      <c r="B31" s="5">
        <v>0.4985</v>
      </c>
      <c r="C31" s="6">
        <v>1.7100000000000001E-2</v>
      </c>
      <c r="D31" s="14">
        <v>3.2199999999999999E-2</v>
      </c>
      <c r="E31" s="15">
        <v>4.5400000000000003E-2</v>
      </c>
      <c r="F31" s="5">
        <v>3.0000000000000001E-3</v>
      </c>
      <c r="G31" s="6">
        <v>6.5000000000000006E-3</v>
      </c>
      <c r="H31" s="14">
        <v>1.5E-3</v>
      </c>
      <c r="I31" s="15">
        <v>8.3999999999999995E-3</v>
      </c>
      <c r="J31" s="5">
        <v>-5.0000000000000001E-4</v>
      </c>
      <c r="K31" s="6">
        <v>8.0000000000000002E-3</v>
      </c>
      <c r="L31" s="14">
        <v>7.000000000000001E-4</v>
      </c>
      <c r="M31" s="15">
        <v>6.7000000000000002E-3</v>
      </c>
      <c r="N31" s="5">
        <v>5.0000000000000001E-4</v>
      </c>
      <c r="O31" s="6">
        <v>5.1999999999999998E-3</v>
      </c>
      <c r="P31" s="14">
        <v>0.50039999999999996</v>
      </c>
      <c r="Q31" s="15">
        <v>8.1000000000000013E-3</v>
      </c>
      <c r="R31" s="5">
        <v>-2.0000000000000001E-4</v>
      </c>
      <c r="S31" s="6">
        <v>6.9999999999999993E-3</v>
      </c>
      <c r="T31" s="14">
        <v>1.2999999999999999E-3</v>
      </c>
      <c r="U31" s="15">
        <v>6.5000000000000006E-3</v>
      </c>
      <c r="V31" s="5">
        <v>-1.4000000000000002E-3</v>
      </c>
      <c r="W31" s="6">
        <v>6.7000000000000002E-3</v>
      </c>
      <c r="X31" s="34">
        <v>0</v>
      </c>
      <c r="Y31" s="193">
        <v>6.5000000000000006E-3</v>
      </c>
    </row>
    <row r="32" spans="1:25" ht="15" x14ac:dyDescent="0.25">
      <c r="A32" s="132" t="s">
        <v>21</v>
      </c>
      <c r="B32" s="133">
        <f>SUM(B30:B31)</f>
        <v>-2.8000000000000802E-3</v>
      </c>
      <c r="C32" s="134">
        <f>SUM(C30:C31)</f>
        <v>1</v>
      </c>
      <c r="D32" s="135">
        <f>SUM(D30:D31)</f>
        <v>5.5999999999999973E-3</v>
      </c>
      <c r="E32" s="136">
        <f>SUM(E30:E31)</f>
        <v>0.99999999999999989</v>
      </c>
      <c r="F32" s="133">
        <f>SUM(F30:F31)</f>
        <v>-2.6900000000000004E-2</v>
      </c>
      <c r="G32" s="134">
        <v>1</v>
      </c>
      <c r="H32" s="135">
        <f t="shared" ref="H32:M32" si="4">SUM(H30:H31)</f>
        <v>1.7500000000000002E-2</v>
      </c>
      <c r="I32" s="136">
        <f t="shared" si="4"/>
        <v>0.99999999999999989</v>
      </c>
      <c r="J32" s="133">
        <f t="shared" si="4"/>
        <v>5.1999999999999998E-3</v>
      </c>
      <c r="K32" s="133">
        <f t="shared" si="4"/>
        <v>1</v>
      </c>
      <c r="L32" s="135">
        <f t="shared" si="4"/>
        <v>1.0000000000000015E-4</v>
      </c>
      <c r="M32" s="136">
        <f t="shared" si="4"/>
        <v>1</v>
      </c>
      <c r="N32" s="133">
        <f>SUM(N30:N31)</f>
        <v>6.0000000000000006E-4</v>
      </c>
      <c r="O32" s="133">
        <f>SUM(O30:O31)</f>
        <v>1</v>
      </c>
      <c r="P32" s="135">
        <f>SUM(P30:P31)</f>
        <v>-7.0000000000003393E-4</v>
      </c>
      <c r="Q32" s="136">
        <f>SUM(Q30:Q31)</f>
        <v>1</v>
      </c>
      <c r="R32" s="133">
        <f t="shared" ref="R32:W32" si="5">SUM(R30:R31)</f>
        <v>-5.7000000000000002E-3</v>
      </c>
      <c r="S32" s="133">
        <f t="shared" si="5"/>
        <v>1</v>
      </c>
      <c r="T32" s="135">
        <f>SUM(T30:T31)</f>
        <v>-9.0000000000000019E-4</v>
      </c>
      <c r="U32" s="136">
        <f>SUM(U30:U31)</f>
        <v>0.99999999999999989</v>
      </c>
      <c r="V32" s="133">
        <f t="shared" si="5"/>
        <v>8.3999999999999995E-3</v>
      </c>
      <c r="W32" s="133">
        <f t="shared" si="5"/>
        <v>1</v>
      </c>
      <c r="X32" s="137">
        <f>SUM(X30:X31)</f>
        <v>5.0000000000000001E-3</v>
      </c>
      <c r="Y32" s="195">
        <f>SUM(Y30:Y31)</f>
        <v>0.99999999999999989</v>
      </c>
    </row>
    <row r="33" spans="1:14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4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14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70" t="s">
        <v>1</v>
      </c>
    </row>
    <row r="36" spans="1:14" ht="14.25" x14ac:dyDescent="0.2">
      <c r="A36" s="128" t="s">
        <v>2</v>
      </c>
      <c r="B36" s="5">
        <v>1.8E-3</v>
      </c>
      <c r="C36" s="6">
        <v>8.3599999999999994E-2</v>
      </c>
      <c r="D36" s="14">
        <v>2.0999999999999999E-3</v>
      </c>
      <c r="E36" s="15">
        <v>9.2499999999999999E-2</v>
      </c>
      <c r="F36" s="5">
        <v>2E-3</v>
      </c>
      <c r="G36" s="6">
        <v>9.3399999999999997E-2</v>
      </c>
      <c r="H36" s="14">
        <v>2E-3</v>
      </c>
      <c r="I36" s="63">
        <v>3.3300000000000003E-2</v>
      </c>
    </row>
    <row r="37" spans="1:14" ht="14.25" x14ac:dyDescent="0.2">
      <c r="A37" s="129" t="s">
        <v>3</v>
      </c>
      <c r="B37" s="5">
        <v>-1.7600000000000001E-2</v>
      </c>
      <c r="C37" s="6">
        <v>0.80489999999999995</v>
      </c>
      <c r="D37" s="14">
        <v>-4.0999999999999995E-3</v>
      </c>
      <c r="E37" s="15">
        <v>0.76400000000000001</v>
      </c>
      <c r="F37" s="5">
        <v>-8.0000000000000002E-3</v>
      </c>
      <c r="G37" s="6">
        <v>0.76629999999999998</v>
      </c>
      <c r="H37" s="14">
        <v>-1.4000000000000002E-3</v>
      </c>
      <c r="I37" s="63">
        <v>0.80889999999999995</v>
      </c>
      <c r="N37" s="72"/>
    </row>
    <row r="38" spans="1:14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63">
        <v>0</v>
      </c>
    </row>
    <row r="39" spans="1:14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63">
        <v>0</v>
      </c>
    </row>
    <row r="40" spans="1:14" ht="14.25" x14ac:dyDescent="0.2">
      <c r="A40" s="129" t="s">
        <v>6</v>
      </c>
      <c r="B40" s="5">
        <v>2E-3</v>
      </c>
      <c r="C40" s="6">
        <v>4.9500000000000002E-2</v>
      </c>
      <c r="D40" s="14">
        <v>3.3E-3</v>
      </c>
      <c r="E40" s="15">
        <v>8.3599999999999994E-2</v>
      </c>
      <c r="F40" s="5">
        <v>5.0000000000000001E-3</v>
      </c>
      <c r="G40" s="6">
        <v>8.0700000000000008E-2</v>
      </c>
      <c r="H40" s="14">
        <v>8.0000000000000002E-3</v>
      </c>
      <c r="I40" s="63">
        <v>0.1008</v>
      </c>
    </row>
    <row r="41" spans="1:14" ht="14.25" x14ac:dyDescent="0.2">
      <c r="A41" s="129" t="s">
        <v>7</v>
      </c>
      <c r="B41" s="5">
        <v>4.0999999999999995E-3</v>
      </c>
      <c r="C41" s="6">
        <v>1.2999999999999999E-3</v>
      </c>
      <c r="D41" s="14">
        <v>3.9000000000000003E-3</v>
      </c>
      <c r="E41" s="15">
        <v>2.3E-3</v>
      </c>
      <c r="F41" s="5">
        <v>4.0000000000000001E-3</v>
      </c>
      <c r="G41" s="6">
        <v>4.7999999999999996E-3</v>
      </c>
      <c r="H41" s="14">
        <v>4.0999999999999995E-3</v>
      </c>
      <c r="I41" s="63">
        <v>4.5999999999999999E-3</v>
      </c>
    </row>
    <row r="42" spans="1:14" ht="14.25" x14ac:dyDescent="0.2">
      <c r="A42" s="129" t="s">
        <v>8</v>
      </c>
      <c r="B42" s="5">
        <v>1.6000000000000001E-3</v>
      </c>
      <c r="C42" s="6">
        <v>7.7000000000000002E-3</v>
      </c>
      <c r="D42" s="14">
        <v>5.3E-3</v>
      </c>
      <c r="E42" s="15">
        <v>8.199999999999999E-3</v>
      </c>
      <c r="F42" s="5">
        <v>5.1000000000000004E-3</v>
      </c>
      <c r="G42" s="6">
        <v>5.1000000000000004E-3</v>
      </c>
      <c r="H42" s="14">
        <v>4.8999999999999998E-3</v>
      </c>
      <c r="I42" s="63">
        <v>4.6999999999999993E-3</v>
      </c>
    </row>
    <row r="43" spans="1:14" ht="14.25" x14ac:dyDescent="0.2">
      <c r="A43" s="129" t="s">
        <v>60</v>
      </c>
      <c r="B43" s="5">
        <v>0</v>
      </c>
      <c r="C43" s="6">
        <v>0</v>
      </c>
      <c r="D43" s="14">
        <v>0</v>
      </c>
      <c r="E43" s="15">
        <v>0</v>
      </c>
      <c r="F43" s="5">
        <v>0</v>
      </c>
      <c r="G43" s="6">
        <v>0</v>
      </c>
      <c r="H43" s="14">
        <v>0</v>
      </c>
      <c r="I43" s="63">
        <v>0</v>
      </c>
    </row>
    <row r="44" spans="1:14" ht="14.25" x14ac:dyDescent="0.2">
      <c r="A44" s="129" t="s">
        <v>10</v>
      </c>
      <c r="B44" s="5">
        <v>4.0000000000000002E-4</v>
      </c>
      <c r="C44" s="6">
        <v>4.7899999999999998E-2</v>
      </c>
      <c r="D44" s="14">
        <v>2.2000000000000001E-3</v>
      </c>
      <c r="E44" s="15">
        <v>4.5100000000000001E-2</v>
      </c>
      <c r="F44" s="5">
        <v>6.1999999999999998E-3</v>
      </c>
      <c r="G44" s="6">
        <v>4.7599999999999996E-2</v>
      </c>
      <c r="H44" s="14">
        <v>9.300000000000001E-3</v>
      </c>
      <c r="I44" s="63">
        <v>4.5899999999999996E-2</v>
      </c>
    </row>
    <row r="45" spans="1:14" ht="14.25" x14ac:dyDescent="0.2">
      <c r="A45" s="129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63">
        <v>0</v>
      </c>
    </row>
    <row r="46" spans="1:14" ht="14.25" x14ac:dyDescent="0.2">
      <c r="A46" s="129" t="s">
        <v>12</v>
      </c>
      <c r="B46" s="5">
        <v>4.0000000000000001E-3</v>
      </c>
      <c r="C46" s="6">
        <v>1.8E-3</v>
      </c>
      <c r="D46" s="14">
        <v>5.8999999999999999E-3</v>
      </c>
      <c r="E46" s="15">
        <v>2.5000000000000001E-3</v>
      </c>
      <c r="F46" s="5">
        <v>5.5000000000000005E-3</v>
      </c>
      <c r="G46" s="6">
        <v>1.1000000000000001E-3</v>
      </c>
      <c r="H46" s="14">
        <v>5.4000000000000003E-3</v>
      </c>
      <c r="I46" s="63">
        <v>8.9999999999999998E-4</v>
      </c>
    </row>
    <row r="47" spans="1:14" ht="14.25" x14ac:dyDescent="0.2">
      <c r="A47" s="129" t="s">
        <v>13</v>
      </c>
      <c r="B47" s="5">
        <v>0</v>
      </c>
      <c r="C47" s="6">
        <v>0</v>
      </c>
      <c r="D47" s="14">
        <v>0</v>
      </c>
      <c r="E47" s="15">
        <v>0</v>
      </c>
      <c r="F47" s="5">
        <v>0</v>
      </c>
      <c r="G47" s="6">
        <v>0</v>
      </c>
      <c r="H47" s="14">
        <v>0</v>
      </c>
      <c r="I47" s="63">
        <v>0</v>
      </c>
    </row>
    <row r="48" spans="1:14" ht="14.25" x14ac:dyDescent="0.2">
      <c r="A48" s="129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63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63">
        <v>0</v>
      </c>
    </row>
    <row r="50" spans="1:9" ht="14.25" x14ac:dyDescent="0.2">
      <c r="A50" s="129" t="s">
        <v>16</v>
      </c>
      <c r="B50" s="5">
        <v>-2.0499999999999997E-2</v>
      </c>
      <c r="C50" s="6">
        <v>3.3E-3</v>
      </c>
      <c r="D50" s="14">
        <v>-2.0499999999999997E-2</v>
      </c>
      <c r="E50" s="15">
        <v>1.8E-3</v>
      </c>
      <c r="F50" s="5">
        <v>-2.0499999999999997E-2</v>
      </c>
      <c r="G50" s="6">
        <v>1E-3</v>
      </c>
      <c r="H50" s="14">
        <v>-2.06E-2</v>
      </c>
      <c r="I50" s="63">
        <v>8.9999999999999998E-4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63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63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63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63">
        <v>0</v>
      </c>
    </row>
    <row r="55" spans="1:9" ht="15" x14ac:dyDescent="0.25">
      <c r="A55" s="130" t="s">
        <v>21</v>
      </c>
      <c r="B55" s="24">
        <f>SUM(B36:B54)</f>
        <v>-2.4199999999999999E-2</v>
      </c>
      <c r="C55" s="8">
        <f>SUM(C36:C54)</f>
        <v>0.99999999999999989</v>
      </c>
      <c r="D55" s="61">
        <f t="shared" ref="D55:I55" si="6">SUM(D36:D54)</f>
        <v>-1.8999999999999954E-3</v>
      </c>
      <c r="E55" s="83">
        <f t="shared" si="6"/>
        <v>1</v>
      </c>
      <c r="F55" s="24">
        <f t="shared" si="6"/>
        <v>-6.9999999999999576E-4</v>
      </c>
      <c r="G55" s="8">
        <f t="shared" si="6"/>
        <v>1</v>
      </c>
      <c r="H55" s="61">
        <f t="shared" si="6"/>
        <v>1.1700000000000002E-2</v>
      </c>
      <c r="I55" s="204">
        <f t="shared" si="6"/>
        <v>1</v>
      </c>
    </row>
    <row r="56" spans="1:9" ht="15" x14ac:dyDescent="0.25">
      <c r="A56" s="131" t="s">
        <v>28</v>
      </c>
      <c r="B56" s="10">
        <v>-760.93492733127994</v>
      </c>
      <c r="C56" s="11"/>
      <c r="D56" s="18">
        <v>341.60059483506984</v>
      </c>
      <c r="E56" s="11"/>
      <c r="F56" s="10">
        <v>386.34811650587949</v>
      </c>
      <c r="G56" s="11"/>
      <c r="H56" s="18">
        <v>2327.8091987503103</v>
      </c>
      <c r="I56" s="166"/>
    </row>
    <row r="57" spans="1:9" ht="14.25" x14ac:dyDescent="0.2">
      <c r="A57" s="128" t="s">
        <v>22</v>
      </c>
      <c r="B57" s="22">
        <v>-2.58E-2</v>
      </c>
      <c r="C57" s="23">
        <v>0.99560000000000004</v>
      </c>
      <c r="D57" s="29">
        <v>-5.1000000000000004E-3</v>
      </c>
      <c r="E57" s="30">
        <v>0.99029999999999996</v>
      </c>
      <c r="F57" s="22">
        <v>-4.0000000000000001E-3</v>
      </c>
      <c r="G57" s="23">
        <v>0.99109999999999998</v>
      </c>
      <c r="H57" s="29">
        <v>8.8999999999999999E-3</v>
      </c>
      <c r="I57" s="62">
        <v>0.99519999999999997</v>
      </c>
    </row>
    <row r="58" spans="1:9" ht="14.25" x14ac:dyDescent="0.2">
      <c r="A58" s="129" t="s">
        <v>23</v>
      </c>
      <c r="B58" s="5">
        <v>1.6000000000000001E-3</v>
      </c>
      <c r="C58" s="6">
        <v>4.4000000000000003E-3</v>
      </c>
      <c r="D58" s="14">
        <v>3.2000000000000002E-3</v>
      </c>
      <c r="E58" s="15">
        <v>9.7000000000000003E-3</v>
      </c>
      <c r="F58" s="5">
        <v>3.3E-3</v>
      </c>
      <c r="G58" s="6">
        <v>8.8999999999999999E-3</v>
      </c>
      <c r="H58" s="14">
        <v>2.8000000000000004E-3</v>
      </c>
      <c r="I58" s="63">
        <v>4.7999999999999996E-3</v>
      </c>
    </row>
    <row r="59" spans="1:9" ht="15" x14ac:dyDescent="0.25">
      <c r="A59" s="130" t="s">
        <v>21</v>
      </c>
      <c r="B59" s="24">
        <f t="shared" ref="B59:I59" si="7">SUM(B57:B58)</f>
        <v>-2.4199999999999999E-2</v>
      </c>
      <c r="C59" s="8">
        <f t="shared" si="7"/>
        <v>1</v>
      </c>
      <c r="D59" s="16">
        <f t="shared" si="7"/>
        <v>-1.9000000000000002E-3</v>
      </c>
      <c r="E59" s="17">
        <f t="shared" si="7"/>
        <v>1</v>
      </c>
      <c r="F59" s="24">
        <f t="shared" si="7"/>
        <v>-7.000000000000001E-4</v>
      </c>
      <c r="G59" s="8">
        <f t="shared" si="7"/>
        <v>1</v>
      </c>
      <c r="H59" s="16">
        <f t="shared" si="7"/>
        <v>1.17E-2</v>
      </c>
      <c r="I59" s="165">
        <f t="shared" si="7"/>
        <v>1</v>
      </c>
    </row>
    <row r="60" spans="1:9" ht="14.25" x14ac:dyDescent="0.2">
      <c r="A60" s="128" t="s">
        <v>24</v>
      </c>
      <c r="B60" s="22">
        <v>-0.51290000000000002</v>
      </c>
      <c r="C60" s="23">
        <v>0.99349999999999994</v>
      </c>
      <c r="D60" s="29">
        <v>-0.50259999999999994</v>
      </c>
      <c r="E60" s="30">
        <v>0.99329999999999996</v>
      </c>
      <c r="F60" s="22">
        <v>-0.50190000000000001</v>
      </c>
      <c r="G60" s="23">
        <v>0.99299999999999999</v>
      </c>
      <c r="H60" s="29">
        <v>-0.49570000000000003</v>
      </c>
      <c r="I60" s="62">
        <v>0.99349999999999994</v>
      </c>
    </row>
    <row r="61" spans="1:9" ht="14.25" x14ac:dyDescent="0.2">
      <c r="A61" s="129" t="s">
        <v>25</v>
      </c>
      <c r="B61" s="5">
        <v>0.48869999999999997</v>
      </c>
      <c r="C61" s="6">
        <v>6.5000000000000006E-3</v>
      </c>
      <c r="D61" s="14">
        <v>0.50070000000000003</v>
      </c>
      <c r="E61" s="15">
        <v>6.7000000000000002E-3</v>
      </c>
      <c r="F61" s="5">
        <v>0.50119999999999998</v>
      </c>
      <c r="G61" s="6">
        <v>6.9999999999999993E-3</v>
      </c>
      <c r="H61" s="14">
        <v>0.50740000000000007</v>
      </c>
      <c r="I61" s="63">
        <v>6.5000000000000006E-3</v>
      </c>
    </row>
    <row r="62" spans="1:9" ht="15" x14ac:dyDescent="0.25">
      <c r="A62" s="132" t="s">
        <v>21</v>
      </c>
      <c r="B62" s="133">
        <f t="shared" ref="B62:I62" si="8">SUM(B60:B61)</f>
        <v>-2.4200000000000055E-2</v>
      </c>
      <c r="C62" s="134">
        <f t="shared" si="8"/>
        <v>0.99999999999999989</v>
      </c>
      <c r="D62" s="135">
        <f t="shared" si="8"/>
        <v>-1.8999999999999018E-3</v>
      </c>
      <c r="E62" s="136">
        <f t="shared" si="8"/>
        <v>1</v>
      </c>
      <c r="F62" s="133">
        <f t="shared" si="8"/>
        <v>-7.0000000000003393E-4</v>
      </c>
      <c r="G62" s="134">
        <f t="shared" si="8"/>
        <v>1</v>
      </c>
      <c r="H62" s="135">
        <f t="shared" si="8"/>
        <v>1.1700000000000044E-2</v>
      </c>
      <c r="I62" s="167">
        <f t="shared" si="8"/>
        <v>0.99999999999999989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Y78"/>
  <sheetViews>
    <sheetView rightToLeft="1" tabSelected="1" workbookViewId="0">
      <selection activeCell="A4" sqref="A4"/>
    </sheetView>
  </sheetViews>
  <sheetFormatPr defaultColWidth="0" defaultRowHeight="12.75" zeroHeight="1" x14ac:dyDescent="0.2"/>
  <cols>
    <col min="1" max="1" width="43.42578125" customWidth="1"/>
    <col min="2" max="2" width="18.85546875" customWidth="1"/>
    <col min="3" max="3" width="18.28515625" customWidth="1"/>
    <col min="4" max="4" width="16.7109375" customWidth="1"/>
    <col min="5" max="5" width="17" customWidth="1"/>
    <col min="6" max="6" width="21" customWidth="1"/>
    <col min="7" max="7" width="21.140625" customWidth="1"/>
    <col min="8" max="8" width="18.42578125" customWidth="1"/>
    <col min="9" max="9" width="18.710937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63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70" t="s">
        <v>1</v>
      </c>
    </row>
    <row r="6" spans="1:25" ht="14.25" x14ac:dyDescent="0.2">
      <c r="A6" s="128" t="s">
        <v>2</v>
      </c>
      <c r="B6" s="5">
        <v>1.84E-2</v>
      </c>
      <c r="C6" s="6">
        <v>0.1845</v>
      </c>
      <c r="D6" s="14">
        <v>9.0000000000000011E-3</v>
      </c>
      <c r="E6" s="15">
        <v>0.13550000000000001</v>
      </c>
      <c r="F6" s="5">
        <v>-1.18E-2</v>
      </c>
      <c r="G6" s="6">
        <v>0.18289999999999998</v>
      </c>
      <c r="H6" s="14">
        <v>8.5000000000000006E-3</v>
      </c>
      <c r="I6" s="15">
        <v>0.17399999999999999</v>
      </c>
      <c r="J6" s="5">
        <v>8.0000000000000004E-4</v>
      </c>
      <c r="K6" s="6">
        <v>0.14480000000000001</v>
      </c>
      <c r="L6" s="14">
        <v>2.3999999999999998E-3</v>
      </c>
      <c r="M6" s="15">
        <v>0.14749999999999999</v>
      </c>
      <c r="N6" s="5">
        <v>2.5000000000000001E-3</v>
      </c>
      <c r="O6" s="6">
        <v>0.191</v>
      </c>
      <c r="P6" s="14">
        <v>3.0100000000000002E-2</v>
      </c>
      <c r="Q6" s="15">
        <v>0.19070000000000001</v>
      </c>
      <c r="R6" s="5">
        <v>-3.5999999999999999E-3</v>
      </c>
      <c r="S6" s="6">
        <v>0.13400000000000001</v>
      </c>
      <c r="T6" s="14">
        <v>-2.0999999999999999E-3</v>
      </c>
      <c r="U6" s="15">
        <v>0.17319999999999999</v>
      </c>
      <c r="V6" s="5">
        <v>6.8999999999999999E-3</v>
      </c>
      <c r="W6" s="6">
        <v>0.17580000000000001</v>
      </c>
      <c r="X6" s="34">
        <v>1.9E-3</v>
      </c>
      <c r="Y6" s="193">
        <v>0.18960000000000002</v>
      </c>
    </row>
    <row r="7" spans="1:25" ht="14.25" x14ac:dyDescent="0.2">
      <c r="A7" s="129" t="s">
        <v>3</v>
      </c>
      <c r="B7" s="5">
        <v>-4.3E-3</v>
      </c>
      <c r="C7" s="6">
        <v>0.1862</v>
      </c>
      <c r="D7" s="14">
        <v>-4.3E-3</v>
      </c>
      <c r="E7" s="15">
        <v>0.20300000000000001</v>
      </c>
      <c r="F7" s="5">
        <v>-4.0000000000000001E-3</v>
      </c>
      <c r="G7" s="6">
        <v>0.1215</v>
      </c>
      <c r="H7" s="14">
        <v>5.7999999999999996E-3</v>
      </c>
      <c r="I7" s="15">
        <v>0.29680000000000001</v>
      </c>
      <c r="J7" s="5">
        <v>3.4999999999999996E-3</v>
      </c>
      <c r="K7" s="6">
        <v>0.36009999999999998</v>
      </c>
      <c r="L7" s="14">
        <v>2.5000000000000001E-3</v>
      </c>
      <c r="M7" s="15">
        <v>0.34029999999999999</v>
      </c>
      <c r="N7" s="5">
        <v>2.3E-3</v>
      </c>
      <c r="O7" s="6">
        <v>0.3221</v>
      </c>
      <c r="P7" s="14">
        <v>1.1999999999999997E-3</v>
      </c>
      <c r="Q7" s="15">
        <v>0.32229999999999998</v>
      </c>
      <c r="R7" s="5">
        <v>-1.6000000000000001E-3</v>
      </c>
      <c r="S7" s="6">
        <v>0.35840000000000005</v>
      </c>
      <c r="T7" s="14">
        <v>-1.9E-3</v>
      </c>
      <c r="U7" s="15">
        <v>0.3453</v>
      </c>
      <c r="V7" s="5">
        <v>6.9999999999999993E-3</v>
      </c>
      <c r="W7" s="6">
        <v>0.32179999999999997</v>
      </c>
      <c r="X7" s="34">
        <v>2.7000000000000001E-3</v>
      </c>
      <c r="Y7" s="193">
        <v>0.36749999999999999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193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193">
        <v>0</v>
      </c>
    </row>
    <row r="10" spans="1:25" ht="14.25" x14ac:dyDescent="0.2">
      <c r="A10" s="129" t="s">
        <v>6</v>
      </c>
      <c r="B10" s="5">
        <v>-2.3E-3</v>
      </c>
      <c r="C10" s="6">
        <v>8.0399999999999985E-2</v>
      </c>
      <c r="D10" s="14">
        <v>-4.5999999999999999E-3</v>
      </c>
      <c r="E10" s="15">
        <v>0.1153</v>
      </c>
      <c r="F10" s="5">
        <v>-8.3000000000000001E-3</v>
      </c>
      <c r="G10" s="6">
        <v>7.8600000000000003E-2</v>
      </c>
      <c r="H10" s="14">
        <v>8.5000000000000006E-3</v>
      </c>
      <c r="I10" s="15">
        <v>8.2400000000000001E-2</v>
      </c>
      <c r="J10" s="5">
        <v>3.5999999999999999E-3</v>
      </c>
      <c r="K10" s="6">
        <v>7.3899999999999993E-2</v>
      </c>
      <c r="L10" s="14">
        <v>1.7000000000000001E-3</v>
      </c>
      <c r="M10" s="15">
        <v>6.0599999999999994E-2</v>
      </c>
      <c r="N10" s="5">
        <v>3.4999999999999996E-3</v>
      </c>
      <c r="O10" s="6">
        <v>5.1100000000000007E-2</v>
      </c>
      <c r="P10" s="14">
        <v>9.000000000000003E-4</v>
      </c>
      <c r="Q10" s="15">
        <v>4.3499999999999997E-2</v>
      </c>
      <c r="R10" s="5">
        <v>-2E-3</v>
      </c>
      <c r="S10" s="6">
        <v>5.2600000000000001E-2</v>
      </c>
      <c r="T10" s="14">
        <v>-1.4000000000000002E-3</v>
      </c>
      <c r="U10" s="15">
        <v>4.5400000000000003E-2</v>
      </c>
      <c r="V10" s="5">
        <v>7.6E-3</v>
      </c>
      <c r="W10" s="6">
        <v>3.9699999999999999E-2</v>
      </c>
      <c r="X10" s="34">
        <v>3.2000000000000002E-3</v>
      </c>
      <c r="Y10" s="193">
        <v>3.0699999999999998E-2</v>
      </c>
    </row>
    <row r="11" spans="1:25" ht="14.25" x14ac:dyDescent="0.2">
      <c r="A11" s="129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4">
        <v>0</v>
      </c>
      <c r="Y11" s="193">
        <v>0</v>
      </c>
    </row>
    <row r="12" spans="1:25" ht="14.25" x14ac:dyDescent="0.2">
      <c r="A12" s="129" t="s">
        <v>8</v>
      </c>
      <c r="B12" s="5">
        <v>-2.0899999999999998E-2</v>
      </c>
      <c r="C12" s="6">
        <v>0.46130000000000004</v>
      </c>
      <c r="D12" s="14">
        <v>-2.7799999999999998E-2</v>
      </c>
      <c r="E12" s="15">
        <v>0.48509999999999998</v>
      </c>
      <c r="F12" s="5">
        <v>-0.1124</v>
      </c>
      <c r="G12" s="6">
        <v>0.5232</v>
      </c>
      <c r="H12" s="14">
        <v>6.5599999999999992E-2</v>
      </c>
      <c r="I12" s="15">
        <v>0.35009999999999997</v>
      </c>
      <c r="J12" s="5">
        <v>7.000000000000001E-4</v>
      </c>
      <c r="K12" s="6">
        <v>0.30640000000000001</v>
      </c>
      <c r="L12" s="14">
        <v>-3.4000000000000002E-3</v>
      </c>
      <c r="M12" s="15">
        <v>0.32479999999999998</v>
      </c>
      <c r="N12" s="5">
        <v>2.5399999999999999E-2</v>
      </c>
      <c r="O12" s="6">
        <v>0.31679999999999997</v>
      </c>
      <c r="P12" s="14">
        <v>-7.0599999999999996E-2</v>
      </c>
      <c r="Q12" s="15">
        <v>0.30659999999999998</v>
      </c>
      <c r="R12" s="5">
        <v>-1.3300000000000001E-2</v>
      </c>
      <c r="S12" s="6">
        <v>0.34139999999999998</v>
      </c>
      <c r="T12" s="14">
        <v>6.8999999999999999E-3</v>
      </c>
      <c r="U12" s="15">
        <v>0.33500000000000002</v>
      </c>
      <c r="V12" s="5">
        <v>3.9699999999999999E-2</v>
      </c>
      <c r="W12" s="6">
        <v>0.33310000000000001</v>
      </c>
      <c r="X12" s="34">
        <v>2.3399999999999997E-2</v>
      </c>
      <c r="Y12" s="193">
        <v>0.30780000000000002</v>
      </c>
    </row>
    <row r="13" spans="1:25" ht="14.25" x14ac:dyDescent="0.2">
      <c r="A13" s="129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5">
        <v>0</v>
      </c>
      <c r="N13" s="5">
        <v>0</v>
      </c>
      <c r="O13" s="6">
        <v>0</v>
      </c>
      <c r="P13" s="14">
        <v>0</v>
      </c>
      <c r="Q13" s="15">
        <v>0</v>
      </c>
      <c r="R13" s="5">
        <v>0</v>
      </c>
      <c r="S13" s="6">
        <v>0</v>
      </c>
      <c r="T13" s="14">
        <v>0</v>
      </c>
      <c r="U13" s="15">
        <v>0</v>
      </c>
      <c r="V13" s="5">
        <v>0</v>
      </c>
      <c r="W13" s="6">
        <v>0</v>
      </c>
      <c r="X13" s="34">
        <v>0</v>
      </c>
      <c r="Y13" s="193">
        <v>0</v>
      </c>
    </row>
    <row r="14" spans="1:25" ht="14.25" x14ac:dyDescent="0.2">
      <c r="A14" s="129" t="s">
        <v>10</v>
      </c>
      <c r="B14" s="5">
        <v>-8.199999999999999E-3</v>
      </c>
      <c r="C14" s="6">
        <v>2.4399999999999998E-2</v>
      </c>
      <c r="D14" s="14">
        <v>-1.5800000000000002E-2</v>
      </c>
      <c r="E14" s="15">
        <v>1.8100000000000002E-2</v>
      </c>
      <c r="F14" s="5">
        <v>-8.6999999999999994E-3</v>
      </c>
      <c r="G14" s="6">
        <v>4.4900000000000002E-2</v>
      </c>
      <c r="H14" s="14">
        <v>5.6000000000000008E-3</v>
      </c>
      <c r="I14" s="15">
        <v>4.5499999999999999E-2</v>
      </c>
      <c r="J14" s="5">
        <v>8.0000000000000002E-3</v>
      </c>
      <c r="K14" s="6">
        <v>4.8300000000000003E-2</v>
      </c>
      <c r="L14" s="14">
        <v>1.8E-3</v>
      </c>
      <c r="M14" s="15">
        <v>3.6499999999999998E-2</v>
      </c>
      <c r="N14" s="5">
        <v>5.7999999999999996E-3</v>
      </c>
      <c r="O14" s="6">
        <v>4.7699999999999992E-2</v>
      </c>
      <c r="P14" s="14">
        <v>9.1000000000000004E-3</v>
      </c>
      <c r="Q14" s="15">
        <v>4.7199999999999999E-2</v>
      </c>
      <c r="R14" s="5">
        <v>5.0000000000000001E-4</v>
      </c>
      <c r="S14" s="6">
        <v>4.7199999999999999E-2</v>
      </c>
      <c r="T14" s="14">
        <v>-2.0999999999999999E-3</v>
      </c>
      <c r="U14" s="15">
        <v>4.7899999999999998E-2</v>
      </c>
      <c r="V14" s="5">
        <v>1.3600000000000001E-2</v>
      </c>
      <c r="W14" s="6">
        <v>4.7500000000000001E-2</v>
      </c>
      <c r="X14" s="34">
        <v>6.0000000000000001E-3</v>
      </c>
      <c r="Y14" s="193">
        <v>4.8300000000000003E-2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5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193">
        <v>0</v>
      </c>
    </row>
    <row r="16" spans="1:25" ht="14.25" x14ac:dyDescent="0.2">
      <c r="A16" s="129" t="s">
        <v>12</v>
      </c>
      <c r="B16" s="5">
        <v>-2.5999999999999999E-3</v>
      </c>
      <c r="C16" s="6">
        <v>1E-4</v>
      </c>
      <c r="D16" s="14">
        <v>-5.5000000000000005E-3</v>
      </c>
      <c r="E16" s="15">
        <v>1.2999999999999999E-3</v>
      </c>
      <c r="F16" s="5">
        <v>5.0000000000000001E-4</v>
      </c>
      <c r="G16" s="6">
        <v>7.6E-3</v>
      </c>
      <c r="H16" s="14">
        <v>8.199999999999999E-3</v>
      </c>
      <c r="I16" s="15">
        <v>7.3000000000000001E-3</v>
      </c>
      <c r="J16" s="5">
        <v>2.3999999999999998E-3</v>
      </c>
      <c r="K16" s="6">
        <v>4.3E-3</v>
      </c>
      <c r="L16" s="14">
        <v>4.0999999999999995E-3</v>
      </c>
      <c r="M16" s="15">
        <v>6.0999999999999995E-3</v>
      </c>
      <c r="N16" s="5">
        <v>2.7000000000000001E-3</v>
      </c>
      <c r="O16" s="6">
        <v>5.1000000000000004E-3</v>
      </c>
      <c r="P16" s="14">
        <v>1.1700000000000002E-2</v>
      </c>
      <c r="Q16" s="15">
        <v>4.7999999999999996E-3</v>
      </c>
      <c r="R16" s="5">
        <v>8.9999999999999998E-4</v>
      </c>
      <c r="S16" s="6">
        <v>7.9000000000000008E-3</v>
      </c>
      <c r="T16" s="14">
        <v>-1.9E-3</v>
      </c>
      <c r="U16" s="15">
        <v>7.0999999999999995E-3</v>
      </c>
      <c r="V16" s="5">
        <v>8.0000000000000002E-3</v>
      </c>
      <c r="W16" s="6">
        <v>6.1999999999999998E-3</v>
      </c>
      <c r="X16" s="34">
        <v>2.3999999999999998E-3</v>
      </c>
      <c r="Y16" s="193">
        <v>4.8999999999999998E-3</v>
      </c>
    </row>
    <row r="17" spans="1:25" ht="14.25" x14ac:dyDescent="0.2">
      <c r="A17" s="129" t="s">
        <v>13</v>
      </c>
      <c r="B17" s="5">
        <v>5.1000000000000004E-3</v>
      </c>
      <c r="C17" s="6">
        <v>6.3099999999999989E-2</v>
      </c>
      <c r="D17" s="14">
        <v>-6.3E-3</v>
      </c>
      <c r="E17" s="15">
        <v>4.1700000000000001E-2</v>
      </c>
      <c r="F17" s="5">
        <v>-9.8999999999999991E-3</v>
      </c>
      <c r="G17" s="6">
        <v>4.1299999999999996E-2</v>
      </c>
      <c r="H17" s="14">
        <v>-1E-4</v>
      </c>
      <c r="I17" s="15">
        <v>4.3899999999999995E-2</v>
      </c>
      <c r="J17" s="5">
        <v>1.5E-3</v>
      </c>
      <c r="K17" s="6">
        <v>6.2199999999999998E-2</v>
      </c>
      <c r="L17" s="14">
        <v>-4.7999999999999996E-3</v>
      </c>
      <c r="M17" s="15">
        <v>8.4199999999999997E-2</v>
      </c>
      <c r="N17" s="5">
        <v>7.0999999999999995E-3</v>
      </c>
      <c r="O17" s="6">
        <v>6.6199999999999995E-2</v>
      </c>
      <c r="P17" s="14">
        <v>-1.2799999999999999E-2</v>
      </c>
      <c r="Q17" s="15">
        <v>8.4900000000000003E-2</v>
      </c>
      <c r="R17" s="5">
        <v>-5.6000000000000008E-3</v>
      </c>
      <c r="S17" s="6">
        <v>5.8499999999999996E-2</v>
      </c>
      <c r="T17" s="14">
        <v>-1.1999999999999999E-3</v>
      </c>
      <c r="U17" s="15">
        <v>4.6100000000000002E-2</v>
      </c>
      <c r="V17" s="5">
        <v>6.1999999999999998E-3</v>
      </c>
      <c r="W17" s="64">
        <v>7.5899999999999995E-2</v>
      </c>
      <c r="X17" s="34">
        <v>-1.5E-3</v>
      </c>
      <c r="Y17" s="193">
        <v>5.1200000000000002E-2</v>
      </c>
    </row>
    <row r="18" spans="1:25" ht="14.25" x14ac:dyDescent="0.2">
      <c r="A18" s="129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4">
        <v>0</v>
      </c>
      <c r="V18" s="5">
        <v>0</v>
      </c>
      <c r="W18" s="64">
        <v>0</v>
      </c>
      <c r="X18" s="34">
        <v>0</v>
      </c>
      <c r="Y18" s="193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4">
        <v>0</v>
      </c>
      <c r="V19" s="5">
        <v>0</v>
      </c>
      <c r="W19" s="64">
        <v>0</v>
      </c>
      <c r="X19" s="34">
        <v>0</v>
      </c>
      <c r="Y19" s="193">
        <v>0</v>
      </c>
    </row>
    <row r="20" spans="1:25" ht="14.25" x14ac:dyDescent="0.2">
      <c r="A20" s="129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0</v>
      </c>
      <c r="H20" s="14">
        <v>0</v>
      </c>
      <c r="I20" s="15">
        <v>0</v>
      </c>
      <c r="J20" s="5">
        <v>0</v>
      </c>
      <c r="K20" s="6">
        <v>0</v>
      </c>
      <c r="L20" s="14">
        <v>0</v>
      </c>
      <c r="M20" s="15">
        <v>0</v>
      </c>
      <c r="N20" s="5">
        <v>0</v>
      </c>
      <c r="O20" s="6">
        <v>0</v>
      </c>
      <c r="P20" s="14">
        <v>0</v>
      </c>
      <c r="Q20" s="15">
        <v>0</v>
      </c>
      <c r="R20" s="5">
        <v>0</v>
      </c>
      <c r="S20" s="6">
        <v>0</v>
      </c>
      <c r="T20" s="14">
        <v>0</v>
      </c>
      <c r="U20" s="14">
        <v>0</v>
      </c>
      <c r="V20" s="5">
        <v>0</v>
      </c>
      <c r="W20" s="64">
        <v>0</v>
      </c>
      <c r="X20" s="34">
        <v>0</v>
      </c>
      <c r="Y20" s="193">
        <v>0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4">
        <v>0</v>
      </c>
      <c r="V21" s="5">
        <v>0</v>
      </c>
      <c r="W21" s="64">
        <v>0</v>
      </c>
      <c r="X21" s="34">
        <v>0</v>
      </c>
      <c r="Y21" s="193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4">
        <v>0</v>
      </c>
      <c r="V22" s="5">
        <v>0</v>
      </c>
      <c r="W22" s="64">
        <v>0</v>
      </c>
      <c r="X22" s="34">
        <v>0</v>
      </c>
      <c r="Y22" s="193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4">
        <v>0</v>
      </c>
      <c r="V23" s="5">
        <v>0</v>
      </c>
      <c r="W23" s="64">
        <v>0</v>
      </c>
      <c r="X23" s="34">
        <v>0</v>
      </c>
      <c r="Y23" s="193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4">
        <v>0</v>
      </c>
      <c r="V24" s="5">
        <v>0</v>
      </c>
      <c r="W24" s="64">
        <v>0</v>
      </c>
      <c r="X24" s="34">
        <v>0</v>
      </c>
      <c r="Y24" s="193">
        <v>0</v>
      </c>
    </row>
    <row r="25" spans="1:25" ht="15" x14ac:dyDescent="0.25">
      <c r="A25" s="130" t="s">
        <v>21</v>
      </c>
      <c r="B25" s="7">
        <f t="shared" ref="B25:W25" si="0">SUM(B6:B24)</f>
        <v>-1.4799999999999994E-2</v>
      </c>
      <c r="C25" s="8">
        <f t="shared" si="0"/>
        <v>1</v>
      </c>
      <c r="D25" s="16">
        <f t="shared" si="0"/>
        <v>-5.5299999999999995E-2</v>
      </c>
      <c r="E25" s="17">
        <f t="shared" si="0"/>
        <v>1</v>
      </c>
      <c r="F25" s="7">
        <f>SUM(F6:F24)</f>
        <v>-0.15459999999999999</v>
      </c>
      <c r="G25" s="8">
        <f t="shared" si="0"/>
        <v>1</v>
      </c>
      <c r="H25" s="16">
        <f t="shared" si="0"/>
        <v>0.1021</v>
      </c>
      <c r="I25" s="16">
        <f>SUM(I6:I24)</f>
        <v>1</v>
      </c>
      <c r="J25" s="7">
        <f t="shared" si="0"/>
        <v>2.0500000000000001E-2</v>
      </c>
      <c r="K25" s="8">
        <f t="shared" si="0"/>
        <v>1</v>
      </c>
      <c r="L25" s="16">
        <f t="shared" si="0"/>
        <v>4.2999999999999991E-3</v>
      </c>
      <c r="M25" s="17">
        <f>SUM(M6:M24)</f>
        <v>1</v>
      </c>
      <c r="N25" s="7">
        <f t="shared" si="0"/>
        <v>4.9300000000000004E-2</v>
      </c>
      <c r="O25" s="7">
        <f t="shared" si="0"/>
        <v>1</v>
      </c>
      <c r="P25" s="16">
        <f t="shared" si="0"/>
        <v>-3.0399999999999993E-2</v>
      </c>
      <c r="Q25" s="16">
        <f t="shared" si="0"/>
        <v>1</v>
      </c>
      <c r="R25" s="7">
        <f t="shared" si="0"/>
        <v>-2.47E-2</v>
      </c>
      <c r="S25" s="7">
        <f t="shared" si="0"/>
        <v>1</v>
      </c>
      <c r="T25" s="16">
        <f>SUM(T6:T24)</f>
        <v>-3.7000000000000002E-3</v>
      </c>
      <c r="U25" s="16">
        <f>SUM(U6:U24)</f>
        <v>1</v>
      </c>
      <c r="V25" s="7">
        <f t="shared" si="0"/>
        <v>8.900000000000001E-2</v>
      </c>
      <c r="W25" s="7">
        <f t="shared" si="0"/>
        <v>1</v>
      </c>
      <c r="X25" s="65">
        <f>SUM(X6:X24)</f>
        <v>3.8099999999999995E-2</v>
      </c>
      <c r="Y25" s="205">
        <f>SUM(Y6:Y24)</f>
        <v>1</v>
      </c>
    </row>
    <row r="26" spans="1:25" ht="15" x14ac:dyDescent="0.25">
      <c r="A26" s="131" t="s">
        <v>28</v>
      </c>
      <c r="B26" s="10">
        <v>-217.81685311225004</v>
      </c>
      <c r="C26" s="11"/>
      <c r="D26" s="18">
        <v>-1289.0999999999999</v>
      </c>
      <c r="E26" s="11"/>
      <c r="F26" s="10">
        <v>-3729.6812244758889</v>
      </c>
      <c r="G26" s="11"/>
      <c r="H26" s="18">
        <v>3113.5</v>
      </c>
      <c r="I26" s="11"/>
      <c r="J26" s="10">
        <v>1497</v>
      </c>
      <c r="K26" s="11"/>
      <c r="L26" s="18">
        <v>-16.742300053830025</v>
      </c>
      <c r="M26" s="11"/>
      <c r="N26" s="10">
        <v>4702.0201675048911</v>
      </c>
      <c r="O26" s="11"/>
      <c r="P26" s="18">
        <v>7255.8874625319595</v>
      </c>
      <c r="Q26" s="11"/>
      <c r="R26" s="10">
        <v>-3409.9117702084081</v>
      </c>
      <c r="S26" s="11"/>
      <c r="T26" s="18">
        <v>-877.71104184198009</v>
      </c>
      <c r="U26" s="11"/>
      <c r="V26" s="10">
        <v>13404.103064196392</v>
      </c>
      <c r="W26" s="11"/>
      <c r="X26" s="43">
        <v>7538.7045101704243</v>
      </c>
      <c r="Y26" s="191"/>
    </row>
    <row r="27" spans="1:25" ht="14.25" x14ac:dyDescent="0.2">
      <c r="A27" s="128" t="s">
        <v>22</v>
      </c>
      <c r="B27" s="22">
        <v>-2.8199999999999999E-2</v>
      </c>
      <c r="C27" s="23">
        <v>0.88269999999999993</v>
      </c>
      <c r="D27" s="29">
        <v>-3.15E-2</v>
      </c>
      <c r="E27" s="30">
        <v>0.91639999999999999</v>
      </c>
      <c r="F27" s="22">
        <v>-0.12330000000000001</v>
      </c>
      <c r="G27" s="23">
        <v>0.85019999999999996</v>
      </c>
      <c r="H27" s="29">
        <v>7.2400000000000006E-2</v>
      </c>
      <c r="I27" s="30">
        <v>0.8659</v>
      </c>
      <c r="J27" s="22">
        <v>3.4999999999999996E-3</v>
      </c>
      <c r="K27" s="23">
        <v>0.85470000000000002</v>
      </c>
      <c r="L27" s="29">
        <v>-1.47E-2</v>
      </c>
      <c r="M27" s="30">
        <v>0.83510000000000006</v>
      </c>
      <c r="N27" s="22">
        <v>3.04E-2</v>
      </c>
      <c r="O27" s="23">
        <v>0.84160000000000001</v>
      </c>
      <c r="P27" s="14">
        <v>-1.5500000000000003E-2</v>
      </c>
      <c r="Q27" s="30">
        <v>0.82569999999999988</v>
      </c>
      <c r="R27" s="22">
        <v>-1.5300000000000001E-2</v>
      </c>
      <c r="S27" s="23">
        <v>0.84319999999999995</v>
      </c>
      <c r="T27" s="29">
        <v>3.5999999999999999E-3</v>
      </c>
      <c r="U27" s="30">
        <v>0.8841</v>
      </c>
      <c r="V27" s="22">
        <v>5.5800000000000002E-2</v>
      </c>
      <c r="W27" s="23">
        <v>0.85760000000000003</v>
      </c>
      <c r="X27" s="45">
        <v>2.9900000000000003E-2</v>
      </c>
      <c r="Y27" s="192">
        <v>0.8861</v>
      </c>
    </row>
    <row r="28" spans="1:25" ht="14.25" x14ac:dyDescent="0.2">
      <c r="A28" s="129" t="s">
        <v>23</v>
      </c>
      <c r="B28" s="5">
        <v>1.34E-2</v>
      </c>
      <c r="C28" s="6">
        <v>0.1173</v>
      </c>
      <c r="D28" s="14">
        <v>-2.3799999999999998E-2</v>
      </c>
      <c r="E28" s="15">
        <v>8.3599999999999994E-2</v>
      </c>
      <c r="F28" s="5">
        <v>-3.1300000000000001E-2</v>
      </c>
      <c r="G28" s="6">
        <v>0.14980000000000002</v>
      </c>
      <c r="H28" s="14">
        <v>2.9700000000000001E-2</v>
      </c>
      <c r="I28" s="15">
        <v>0.1341</v>
      </c>
      <c r="J28" s="5">
        <v>1.7000000000000001E-2</v>
      </c>
      <c r="K28" s="6">
        <v>0.14529999999999998</v>
      </c>
      <c r="L28" s="14">
        <v>1.9E-2</v>
      </c>
      <c r="M28" s="15">
        <v>0.16489999999999999</v>
      </c>
      <c r="N28" s="5">
        <v>1.89E-2</v>
      </c>
      <c r="O28" s="6">
        <v>0.15839999999999999</v>
      </c>
      <c r="P28" s="14">
        <v>-1.49E-2</v>
      </c>
      <c r="Q28" s="15">
        <v>0.17430000000000001</v>
      </c>
      <c r="R28" s="5">
        <v>-9.3999999999999986E-3</v>
      </c>
      <c r="S28" s="6">
        <v>0.15679999999999999</v>
      </c>
      <c r="T28" s="14">
        <v>-7.3000000000000001E-3</v>
      </c>
      <c r="U28" s="15">
        <v>0.1159</v>
      </c>
      <c r="V28" s="5">
        <v>3.32E-2</v>
      </c>
      <c r="W28" s="6">
        <v>0.1424</v>
      </c>
      <c r="X28" s="34">
        <v>8.199999999999999E-3</v>
      </c>
      <c r="Y28" s="193">
        <v>0.1139</v>
      </c>
    </row>
    <row r="29" spans="1:25" ht="15" x14ac:dyDescent="0.25">
      <c r="A29" s="130" t="s">
        <v>21</v>
      </c>
      <c r="B29" s="24">
        <f t="shared" ref="B29:G29" si="1">SUM(B27:B28)</f>
        <v>-1.4799999999999999E-2</v>
      </c>
      <c r="C29" s="8">
        <f t="shared" si="1"/>
        <v>0.99999999999999989</v>
      </c>
      <c r="D29" s="16">
        <f t="shared" si="1"/>
        <v>-5.5300000000000002E-2</v>
      </c>
      <c r="E29" s="17">
        <f t="shared" si="1"/>
        <v>1</v>
      </c>
      <c r="F29" s="24">
        <f t="shared" si="1"/>
        <v>-0.15460000000000002</v>
      </c>
      <c r="G29" s="8">
        <f t="shared" si="1"/>
        <v>1</v>
      </c>
      <c r="H29" s="16">
        <f t="shared" ref="H29:M29" si="2">SUM(H27:H28)</f>
        <v>0.10210000000000001</v>
      </c>
      <c r="I29" s="17">
        <f t="shared" si="2"/>
        <v>1</v>
      </c>
      <c r="J29" s="24">
        <f t="shared" si="2"/>
        <v>2.0500000000000001E-2</v>
      </c>
      <c r="K29" s="24">
        <f t="shared" si="2"/>
        <v>1</v>
      </c>
      <c r="L29" s="16">
        <f t="shared" si="2"/>
        <v>4.3E-3</v>
      </c>
      <c r="M29" s="17">
        <f t="shared" si="2"/>
        <v>1</v>
      </c>
      <c r="N29" s="24">
        <f>SUM(N27:N28)</f>
        <v>4.9299999999999997E-2</v>
      </c>
      <c r="O29" s="24">
        <f>SUM(O27:O28)</f>
        <v>1</v>
      </c>
      <c r="P29" s="16">
        <f>SUM(P27:P28)</f>
        <v>-3.0400000000000003E-2</v>
      </c>
      <c r="Q29" s="17">
        <f>SUM(Q27:Q28)</f>
        <v>0.99999999999999989</v>
      </c>
      <c r="R29" s="24">
        <f t="shared" ref="R29:W29" si="3">SUM(R27:R28)</f>
        <v>-2.47E-2</v>
      </c>
      <c r="S29" s="24">
        <f t="shared" si="3"/>
        <v>1</v>
      </c>
      <c r="T29" s="16">
        <f>SUM(T27:T28)</f>
        <v>-3.7000000000000002E-3</v>
      </c>
      <c r="U29" s="17">
        <f>SUM(U27:U28)</f>
        <v>1</v>
      </c>
      <c r="V29" s="24">
        <f t="shared" si="3"/>
        <v>8.8999999999999996E-2</v>
      </c>
      <c r="W29" s="24">
        <f t="shared" si="3"/>
        <v>1</v>
      </c>
      <c r="X29" s="42">
        <f>SUM(X27:X28)</f>
        <v>3.8100000000000002E-2</v>
      </c>
      <c r="Y29" s="194">
        <f>SUM(Y27:Y28)</f>
        <v>1</v>
      </c>
    </row>
    <row r="30" spans="1:25" ht="14.25" x14ac:dyDescent="0.2">
      <c r="A30" s="128" t="s">
        <v>24</v>
      </c>
      <c r="B30" s="22">
        <v>-3.8199999999999998E-2</v>
      </c>
      <c r="C30" s="23">
        <v>0.96329999999999993</v>
      </c>
      <c r="D30" s="29">
        <v>-4.2599999999999999E-2</v>
      </c>
      <c r="E30" s="30">
        <v>0.97170000000000001</v>
      </c>
      <c r="F30" s="22">
        <v>-0.1454</v>
      </c>
      <c r="G30" s="23">
        <v>0.99239999999999995</v>
      </c>
      <c r="H30" s="29">
        <v>8.1900000000000001E-2</v>
      </c>
      <c r="I30" s="30">
        <v>0.99269999999999992</v>
      </c>
      <c r="J30" s="22">
        <v>1.0700000000000001E-2</v>
      </c>
      <c r="K30" s="23">
        <v>0.99569999999999992</v>
      </c>
      <c r="L30" s="29">
        <v>-1.95E-2</v>
      </c>
      <c r="M30" s="30">
        <v>0.96439999999999992</v>
      </c>
      <c r="N30" s="22">
        <v>3.9699999999999999E-2</v>
      </c>
      <c r="O30" s="23">
        <v>0.9948999999999999</v>
      </c>
      <c r="P30" s="14">
        <v>-5.7200000000000001E-2</v>
      </c>
      <c r="Q30" s="30">
        <v>0.99519999999999997</v>
      </c>
      <c r="R30" s="22">
        <v>-1.7100000000000001E-2</v>
      </c>
      <c r="S30" s="23">
        <v>0.99560000000000004</v>
      </c>
      <c r="T30" s="29">
        <v>3.0000000000000001E-3</v>
      </c>
      <c r="U30" s="30">
        <v>0.99629999999999996</v>
      </c>
      <c r="V30" s="22">
        <v>6.2899999999999998E-2</v>
      </c>
      <c r="W30" s="23">
        <v>0.99659999999999993</v>
      </c>
      <c r="X30" s="45">
        <v>2.9700000000000001E-2</v>
      </c>
      <c r="Y30" s="192">
        <v>0.99739999999999995</v>
      </c>
    </row>
    <row r="31" spans="1:25" ht="14.25" x14ac:dyDescent="0.2">
      <c r="A31" s="129" t="s">
        <v>25</v>
      </c>
      <c r="B31" s="5">
        <v>2.3399999999999997E-2</v>
      </c>
      <c r="C31" s="6">
        <v>3.6699999999999997E-2</v>
      </c>
      <c r="D31" s="14">
        <v>-1.2699999999999999E-2</v>
      </c>
      <c r="E31" s="15">
        <v>2.8300000000000002E-2</v>
      </c>
      <c r="F31" s="5">
        <v>-9.1999999999999998E-3</v>
      </c>
      <c r="G31" s="6">
        <v>7.6E-3</v>
      </c>
      <c r="H31" s="14">
        <v>2.0199999999999999E-2</v>
      </c>
      <c r="I31" s="15">
        <v>7.3000000000000001E-3</v>
      </c>
      <c r="J31" s="5">
        <v>9.7999999999999997E-3</v>
      </c>
      <c r="K31" s="6">
        <v>4.3E-3</v>
      </c>
      <c r="L31" s="14">
        <v>2.3799999999999998E-2</v>
      </c>
      <c r="M31" s="15">
        <v>3.56E-2</v>
      </c>
      <c r="N31" s="5">
        <v>9.5999999999999992E-3</v>
      </c>
      <c r="O31" s="6">
        <v>5.1000000000000004E-3</v>
      </c>
      <c r="P31" s="14">
        <v>2.6800000000000004E-2</v>
      </c>
      <c r="Q31" s="15">
        <v>4.7999999999999996E-3</v>
      </c>
      <c r="R31" s="5">
        <v>-7.6E-3</v>
      </c>
      <c r="S31" s="6">
        <v>4.4000000000000003E-3</v>
      </c>
      <c r="T31" s="14">
        <v>-6.7000000000000002E-3</v>
      </c>
      <c r="U31" s="15">
        <v>3.7000000000000002E-3</v>
      </c>
      <c r="V31" s="5">
        <v>2.6099999999999998E-2</v>
      </c>
      <c r="W31" s="6">
        <v>3.4000000000000002E-3</v>
      </c>
      <c r="X31" s="34">
        <v>8.3999999999999995E-3</v>
      </c>
      <c r="Y31" s="193">
        <v>2.5999999999999999E-3</v>
      </c>
    </row>
    <row r="32" spans="1:25" ht="15" x14ac:dyDescent="0.25">
      <c r="A32" s="132" t="s">
        <v>21</v>
      </c>
      <c r="B32" s="133">
        <f>SUM(B30:B31)</f>
        <v>-1.4800000000000001E-2</v>
      </c>
      <c r="C32" s="134">
        <f>SUM(C30:C31)</f>
        <v>0.99999999999999989</v>
      </c>
      <c r="D32" s="135">
        <f>SUM(D30:D31)</f>
        <v>-5.5300000000000002E-2</v>
      </c>
      <c r="E32" s="136">
        <f>SUM(E30:E31)</f>
        <v>1</v>
      </c>
      <c r="F32" s="133">
        <f>SUM(F30:F31)</f>
        <v>-0.15460000000000002</v>
      </c>
      <c r="G32" s="134">
        <v>1</v>
      </c>
      <c r="H32" s="135">
        <f t="shared" ref="H32:M32" si="4">SUM(H30:H31)</f>
        <v>0.1021</v>
      </c>
      <c r="I32" s="136">
        <f t="shared" si="4"/>
        <v>0.99999999999999989</v>
      </c>
      <c r="J32" s="133">
        <f t="shared" si="4"/>
        <v>2.0500000000000001E-2</v>
      </c>
      <c r="K32" s="133">
        <f t="shared" si="4"/>
        <v>0.99999999999999989</v>
      </c>
      <c r="L32" s="135">
        <f t="shared" si="4"/>
        <v>4.2999999999999983E-3</v>
      </c>
      <c r="M32" s="136">
        <f t="shared" si="4"/>
        <v>0.99999999999999989</v>
      </c>
      <c r="N32" s="133">
        <f>SUM(N30:N31)</f>
        <v>4.9299999999999997E-2</v>
      </c>
      <c r="O32" s="133">
        <f>SUM(O30:O31)</f>
        <v>0.99999999999999989</v>
      </c>
      <c r="P32" s="135">
        <f>SUM(P30:P31)</f>
        <v>-3.0399999999999996E-2</v>
      </c>
      <c r="Q32" s="136">
        <f>SUM(Q30:Q31)</f>
        <v>1</v>
      </c>
      <c r="R32" s="133">
        <f t="shared" ref="R32:W32" si="5">SUM(R30:R31)</f>
        <v>-2.47E-2</v>
      </c>
      <c r="S32" s="133">
        <f t="shared" si="5"/>
        <v>1</v>
      </c>
      <c r="T32" s="135">
        <f>SUM(T30:T31)</f>
        <v>-3.7000000000000002E-3</v>
      </c>
      <c r="U32" s="136">
        <f>SUM(U30:U31)</f>
        <v>1</v>
      </c>
      <c r="V32" s="133">
        <f t="shared" si="5"/>
        <v>8.8999999999999996E-2</v>
      </c>
      <c r="W32" s="133">
        <f t="shared" si="5"/>
        <v>0.99999999999999989</v>
      </c>
      <c r="X32" s="137">
        <f>SUM(X30:X31)</f>
        <v>3.8100000000000002E-2</v>
      </c>
      <c r="Y32" s="195">
        <f>SUM(Y30:Y31)</f>
        <v>1</v>
      </c>
    </row>
    <row r="33" spans="1:14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4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14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70" t="s">
        <v>1</v>
      </c>
    </row>
    <row r="36" spans="1:14" ht="14.25" x14ac:dyDescent="0.2">
      <c r="A36" s="128" t="s">
        <v>2</v>
      </c>
      <c r="B36" s="5">
        <v>1.38E-2</v>
      </c>
      <c r="C36" s="6">
        <v>2.7400000000000001E-2</v>
      </c>
      <c r="D36" s="14">
        <v>2.4300000000000002E-2</v>
      </c>
      <c r="E36" s="15">
        <v>0.14749999999999999</v>
      </c>
      <c r="F36" s="5">
        <v>2.9500000000000002E-2</v>
      </c>
      <c r="G36" s="6">
        <v>0.13400000000000001</v>
      </c>
      <c r="H36" s="14">
        <v>3.6400000000000002E-2</v>
      </c>
      <c r="I36" s="63">
        <v>0.18960000000000002</v>
      </c>
    </row>
    <row r="37" spans="1:14" ht="14.25" x14ac:dyDescent="0.2">
      <c r="A37" s="129" t="s">
        <v>3</v>
      </c>
      <c r="B37" s="5">
        <v>-1.44E-2</v>
      </c>
      <c r="C37" s="6">
        <v>0.24</v>
      </c>
      <c r="D37" s="14">
        <v>-5.1000000000000004E-3</v>
      </c>
      <c r="E37" s="15">
        <v>0.34029999999999999</v>
      </c>
      <c r="F37" s="5">
        <v>0</v>
      </c>
      <c r="G37" s="6">
        <v>0.35840000000000005</v>
      </c>
      <c r="H37" s="14">
        <v>8.1000000000000013E-3</v>
      </c>
      <c r="I37" s="63">
        <v>0.36749999999999999</v>
      </c>
      <c r="N37" s="72"/>
    </row>
    <row r="38" spans="1:14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63">
        <v>0</v>
      </c>
    </row>
    <row r="39" spans="1:14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63">
        <v>0</v>
      </c>
    </row>
    <row r="40" spans="1:14" ht="14.25" x14ac:dyDescent="0.2">
      <c r="A40" s="129" t="s">
        <v>6</v>
      </c>
      <c r="B40" s="5">
        <v>-1.6899999999999998E-2</v>
      </c>
      <c r="C40" s="6">
        <v>0.14829999999999999</v>
      </c>
      <c r="D40" s="14">
        <v>-5.6000000000000008E-3</v>
      </c>
      <c r="E40" s="15">
        <v>6.0599999999999994E-2</v>
      </c>
      <c r="F40" s="5">
        <v>5.9999999999999995E-4</v>
      </c>
      <c r="G40" s="6">
        <v>5.2600000000000001E-2</v>
      </c>
      <c r="H40" s="14">
        <v>1.0200000000000001E-2</v>
      </c>
      <c r="I40" s="63">
        <v>3.0699999999999998E-2</v>
      </c>
    </row>
    <row r="41" spans="1:14" ht="14.25" x14ac:dyDescent="0.2">
      <c r="A41" s="129" t="s">
        <v>7</v>
      </c>
      <c r="B41" s="5">
        <v>0</v>
      </c>
      <c r="C41" s="6">
        <v>0</v>
      </c>
      <c r="D41" s="14">
        <v>0</v>
      </c>
      <c r="E41" s="15">
        <v>0</v>
      </c>
      <c r="F41" s="5">
        <v>0</v>
      </c>
      <c r="G41" s="6">
        <v>0</v>
      </c>
      <c r="H41" s="14">
        <v>0</v>
      </c>
      <c r="I41" s="63">
        <v>0</v>
      </c>
    </row>
    <row r="42" spans="1:14" ht="14.25" x14ac:dyDescent="0.2">
      <c r="A42" s="129" t="s">
        <v>8</v>
      </c>
      <c r="B42" s="5">
        <v>-0.1578</v>
      </c>
      <c r="C42" s="6">
        <v>0.13789999999999999</v>
      </c>
      <c r="D42" s="14">
        <v>-0.1066</v>
      </c>
      <c r="E42" s="15">
        <v>0.32479999999999998</v>
      </c>
      <c r="F42" s="5">
        <v>-7.1099999999999997E-2</v>
      </c>
      <c r="G42" s="6">
        <v>0.34139999999999998</v>
      </c>
      <c r="H42" s="14">
        <v>-4.3E-3</v>
      </c>
      <c r="I42" s="63">
        <v>0.30780000000000002</v>
      </c>
    </row>
    <row r="43" spans="1:14" ht="14.25" x14ac:dyDescent="0.2">
      <c r="A43" s="129" t="s">
        <v>60</v>
      </c>
      <c r="B43" s="5">
        <v>0</v>
      </c>
      <c r="C43" s="6">
        <v>0.44409999999999994</v>
      </c>
      <c r="D43" s="14">
        <v>0</v>
      </c>
      <c r="E43" s="15">
        <v>0</v>
      </c>
      <c r="F43" s="5">
        <v>0</v>
      </c>
      <c r="G43" s="6">
        <v>0</v>
      </c>
      <c r="H43" s="14">
        <v>0</v>
      </c>
      <c r="I43" s="63">
        <v>0</v>
      </c>
    </row>
    <row r="44" spans="1:14" ht="14.25" x14ac:dyDescent="0.2">
      <c r="A44" s="129" t="s">
        <v>10</v>
      </c>
      <c r="B44" s="5">
        <v>-1.5600000000000001E-2</v>
      </c>
      <c r="C44" s="6">
        <v>0</v>
      </c>
      <c r="D44" s="14">
        <v>-2.7000000000000001E-3</v>
      </c>
      <c r="E44" s="15">
        <v>3.6499999999999998E-2</v>
      </c>
      <c r="F44" s="5">
        <v>8.6E-3</v>
      </c>
      <c r="G44" s="6">
        <v>4.7199999999999999E-2</v>
      </c>
      <c r="H44" s="14">
        <v>2.6499999999999999E-2</v>
      </c>
      <c r="I44" s="63">
        <v>4.8300000000000003E-2</v>
      </c>
    </row>
    <row r="45" spans="1:14" ht="14.25" x14ac:dyDescent="0.2">
      <c r="A45" s="129" t="s">
        <v>11</v>
      </c>
      <c r="B45" s="5">
        <v>0</v>
      </c>
      <c r="C45" s="6">
        <v>0</v>
      </c>
      <c r="D45" s="14">
        <v>0</v>
      </c>
      <c r="E45" s="15">
        <v>0</v>
      </c>
      <c r="F45" s="5">
        <v>0</v>
      </c>
      <c r="G45" s="6">
        <v>0</v>
      </c>
      <c r="H45" s="14">
        <v>0</v>
      </c>
      <c r="I45" s="63">
        <v>0</v>
      </c>
    </row>
    <row r="46" spans="1:14" ht="14.25" x14ac:dyDescent="0.2">
      <c r="A46" s="129" t="s">
        <v>12</v>
      </c>
      <c r="B46" s="5">
        <v>-9.3999999999999986E-3</v>
      </c>
      <c r="C46" s="6">
        <v>0</v>
      </c>
      <c r="D46" s="14">
        <v>2.8000000000000004E-3</v>
      </c>
      <c r="E46" s="15">
        <v>6.0999999999999995E-3</v>
      </c>
      <c r="F46" s="5">
        <v>1.1200000000000002E-2</v>
      </c>
      <c r="G46" s="6">
        <v>7.9000000000000008E-3</v>
      </c>
      <c r="H46" s="14">
        <v>2.0099999999999996E-2</v>
      </c>
      <c r="I46" s="63">
        <v>4.8999999999999998E-3</v>
      </c>
    </row>
    <row r="47" spans="1:14" ht="14.25" x14ac:dyDescent="0.2">
      <c r="A47" s="129" t="s">
        <v>13</v>
      </c>
      <c r="B47" s="5">
        <v>-1.29E-2</v>
      </c>
      <c r="C47" s="6">
        <v>2.3E-3</v>
      </c>
      <c r="D47" s="14">
        <v>-1.84E-2</v>
      </c>
      <c r="E47" s="15">
        <v>8.4199999999999997E-2</v>
      </c>
      <c r="F47" s="5">
        <v>-1.34E-2</v>
      </c>
      <c r="G47" s="6">
        <v>5.8499999999999996E-2</v>
      </c>
      <c r="H47" s="14">
        <v>-9.5999999999999992E-3</v>
      </c>
      <c r="I47" s="63">
        <v>5.1200000000000002E-2</v>
      </c>
    </row>
    <row r="48" spans="1:14" ht="14.25" x14ac:dyDescent="0.2">
      <c r="A48" s="129" t="s">
        <v>14</v>
      </c>
      <c r="B48" s="5">
        <v>0</v>
      </c>
      <c r="C48" s="6">
        <v>0</v>
      </c>
      <c r="D48" s="14">
        <v>0</v>
      </c>
      <c r="E48" s="15">
        <v>0</v>
      </c>
      <c r="F48" s="5">
        <v>0</v>
      </c>
      <c r="G48" s="6">
        <v>0</v>
      </c>
      <c r="H48" s="14">
        <v>0</v>
      </c>
      <c r="I48" s="63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63">
        <v>0</v>
      </c>
    </row>
    <row r="50" spans="1:9" ht="14.25" x14ac:dyDescent="0.2">
      <c r="A50" s="129" t="s">
        <v>16</v>
      </c>
      <c r="B50" s="5">
        <v>0</v>
      </c>
      <c r="C50" s="6">
        <v>0</v>
      </c>
      <c r="D50" s="14">
        <v>0</v>
      </c>
      <c r="E50" s="15">
        <v>0</v>
      </c>
      <c r="F50" s="5">
        <v>0</v>
      </c>
      <c r="G50" s="6">
        <v>0</v>
      </c>
      <c r="H50" s="14">
        <v>0</v>
      </c>
      <c r="I50" s="63">
        <v>0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63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63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63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63">
        <v>0</v>
      </c>
    </row>
    <row r="55" spans="1:9" ht="15" x14ac:dyDescent="0.25">
      <c r="A55" s="130" t="s">
        <v>21</v>
      </c>
      <c r="B55" s="24">
        <f>SUM(B36:B54)</f>
        <v>-0.21319999999999997</v>
      </c>
      <c r="C55" s="8">
        <f>SUM(C36:C54)</f>
        <v>0.99999999999999989</v>
      </c>
      <c r="D55" s="61">
        <f t="shared" ref="D55:I55" si="6">SUM(D36:D54)</f>
        <v>-0.1113</v>
      </c>
      <c r="E55" s="83">
        <f t="shared" si="6"/>
        <v>1</v>
      </c>
      <c r="F55" s="24">
        <f t="shared" si="6"/>
        <v>-3.4599999999999999E-2</v>
      </c>
      <c r="G55" s="8">
        <f t="shared" si="6"/>
        <v>1</v>
      </c>
      <c r="H55" s="61">
        <f t="shared" si="6"/>
        <v>8.7400000000000005E-2</v>
      </c>
      <c r="I55" s="204">
        <f t="shared" si="6"/>
        <v>1</v>
      </c>
    </row>
    <row r="56" spans="1:9" ht="15" x14ac:dyDescent="0.25">
      <c r="A56" s="131" t="s">
        <v>28</v>
      </c>
      <c r="B56" s="10">
        <v>-5236.6122002112688</v>
      </c>
      <c r="C56" s="11"/>
      <c r="D56" s="18">
        <v>-642.87216792430957</v>
      </c>
      <c r="E56" s="11"/>
      <c r="F56" s="10">
        <v>7905.123691904133</v>
      </c>
      <c r="G56" s="11"/>
      <c r="H56" s="18">
        <v>27970.220224428969</v>
      </c>
      <c r="I56" s="166"/>
    </row>
    <row r="57" spans="1:9" ht="14.25" x14ac:dyDescent="0.2">
      <c r="A57" s="128" t="s">
        <v>22</v>
      </c>
      <c r="B57" s="22">
        <v>-0.13170000000000001</v>
      </c>
      <c r="C57" s="23">
        <v>0.7659999999999999</v>
      </c>
      <c r="D57" s="29">
        <v>-8.3100000000000007E-2</v>
      </c>
      <c r="E57" s="30">
        <v>0.83510000000000006</v>
      </c>
      <c r="F57" s="22">
        <v>-1.7899999999999999E-2</v>
      </c>
      <c r="G57" s="23">
        <v>0.84319999999999995</v>
      </c>
      <c r="H57" s="29">
        <v>4.0300000000000002E-2</v>
      </c>
      <c r="I57" s="62">
        <v>0.8861</v>
      </c>
    </row>
    <row r="58" spans="1:9" ht="14.25" x14ac:dyDescent="0.2">
      <c r="A58" s="129" t="s">
        <v>23</v>
      </c>
      <c r="B58" s="5">
        <v>-8.1500000000000003E-2</v>
      </c>
      <c r="C58" s="6">
        <v>0.23399999999999999</v>
      </c>
      <c r="D58" s="14">
        <v>-2.8199999999999999E-2</v>
      </c>
      <c r="E58" s="15">
        <v>0.16489999999999999</v>
      </c>
      <c r="F58" s="5">
        <v>-1.67E-2</v>
      </c>
      <c r="G58" s="6">
        <v>0.15679999999999999</v>
      </c>
      <c r="H58" s="14">
        <v>4.7100000000000003E-2</v>
      </c>
      <c r="I58" s="63">
        <v>0.1139</v>
      </c>
    </row>
    <row r="59" spans="1:9" ht="15" x14ac:dyDescent="0.25">
      <c r="A59" s="130" t="s">
        <v>21</v>
      </c>
      <c r="B59" s="24">
        <f t="shared" ref="B59:I59" si="7">SUM(B57:B58)</f>
        <v>-0.2132</v>
      </c>
      <c r="C59" s="8">
        <f t="shared" si="7"/>
        <v>0.99999999999999989</v>
      </c>
      <c r="D59" s="16">
        <f t="shared" si="7"/>
        <v>-0.11130000000000001</v>
      </c>
      <c r="E59" s="17">
        <f t="shared" si="7"/>
        <v>1</v>
      </c>
      <c r="F59" s="24">
        <f t="shared" si="7"/>
        <v>-3.4599999999999999E-2</v>
      </c>
      <c r="G59" s="8">
        <f t="shared" si="7"/>
        <v>1</v>
      </c>
      <c r="H59" s="16">
        <f t="shared" si="7"/>
        <v>8.7400000000000005E-2</v>
      </c>
      <c r="I59" s="165">
        <f t="shared" si="7"/>
        <v>1</v>
      </c>
    </row>
    <row r="60" spans="1:9" ht="14.25" x14ac:dyDescent="0.2">
      <c r="A60" s="128" t="s">
        <v>24</v>
      </c>
      <c r="B60" s="22">
        <v>-0.1885</v>
      </c>
      <c r="C60" s="23">
        <v>0.99769999999999992</v>
      </c>
      <c r="D60" s="29">
        <v>-0.13100000000000001</v>
      </c>
      <c r="E60" s="30">
        <v>0.96439999999999992</v>
      </c>
      <c r="F60" s="22">
        <v>-5.9500000000000004E-2</v>
      </c>
      <c r="G60" s="23">
        <v>0.99560000000000004</v>
      </c>
      <c r="H60" s="29">
        <v>3.3500000000000002E-2</v>
      </c>
      <c r="I60" s="62">
        <v>0.99739999999999995</v>
      </c>
    </row>
    <row r="61" spans="1:9" ht="14.25" x14ac:dyDescent="0.2">
      <c r="A61" s="129" t="s">
        <v>25</v>
      </c>
      <c r="B61" s="5">
        <v>-2.4700000000000003E-2</v>
      </c>
      <c r="C61" s="6">
        <v>2.3E-3</v>
      </c>
      <c r="D61" s="14">
        <v>1.9699999999999999E-2</v>
      </c>
      <c r="E61" s="15">
        <v>3.56E-2</v>
      </c>
      <c r="F61" s="5">
        <v>2.4900000000000002E-2</v>
      </c>
      <c r="G61" s="6">
        <v>4.4000000000000003E-3</v>
      </c>
      <c r="H61" s="14">
        <v>5.3899999999999997E-2</v>
      </c>
      <c r="I61" s="63">
        <v>2.5999999999999999E-3</v>
      </c>
    </row>
    <row r="62" spans="1:9" ht="15" x14ac:dyDescent="0.25">
      <c r="A62" s="132" t="s">
        <v>21</v>
      </c>
      <c r="B62" s="133">
        <f t="shared" ref="B62:I62" si="8">SUM(B60:B61)</f>
        <v>-0.2132</v>
      </c>
      <c r="C62" s="134">
        <f t="shared" si="8"/>
        <v>0.99999999999999989</v>
      </c>
      <c r="D62" s="135">
        <f t="shared" si="8"/>
        <v>-0.11130000000000001</v>
      </c>
      <c r="E62" s="136">
        <f t="shared" si="8"/>
        <v>0.99999999999999989</v>
      </c>
      <c r="F62" s="133">
        <f t="shared" si="8"/>
        <v>-3.4600000000000006E-2</v>
      </c>
      <c r="G62" s="134">
        <f t="shared" si="8"/>
        <v>1</v>
      </c>
      <c r="H62" s="135">
        <f t="shared" si="8"/>
        <v>8.7400000000000005E-2</v>
      </c>
      <c r="I62" s="167">
        <f t="shared" si="8"/>
        <v>1</v>
      </c>
    </row>
    <row r="63" spans="1:9" hidden="1" x14ac:dyDescent="0.2">
      <c r="I63" s="36"/>
    </row>
    <row r="64" spans="1:9" hidden="1" x14ac:dyDescent="0.2"/>
    <row r="65" spans="8:8" hidden="1" x14ac:dyDescent="0.2">
      <c r="H65" s="36"/>
    </row>
    <row r="66" spans="8:8" hidden="1" x14ac:dyDescent="0.2"/>
    <row r="67" spans="8:8" hidden="1" x14ac:dyDescent="0.2"/>
    <row r="68" spans="8:8" hidden="1" x14ac:dyDescent="0.2"/>
    <row r="69" spans="8:8" ht="12" hidden="1" customHeight="1" x14ac:dyDescent="0.2"/>
    <row r="70" spans="8:8" hidden="1" x14ac:dyDescent="0.2"/>
    <row r="71" spans="8:8" hidden="1" x14ac:dyDescent="0.2"/>
    <row r="72" spans="8:8" hidden="1" x14ac:dyDescent="0.2"/>
    <row r="73" spans="8:8" hidden="1" x14ac:dyDescent="0.2"/>
    <row r="74" spans="8:8" hidden="1" x14ac:dyDescent="0.2"/>
    <row r="75" spans="8:8" hidden="1" x14ac:dyDescent="0.2"/>
    <row r="76" spans="8:8" hidden="1" x14ac:dyDescent="0.2"/>
    <row r="77" spans="8:8" hidden="1" x14ac:dyDescent="0.2"/>
    <row r="78" spans="8:8" hidden="1" x14ac:dyDescent="0.2"/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theme="3" tint="0.79998168889431442"/>
    <pageSetUpPr fitToPage="1"/>
  </sheetPr>
  <dimension ref="A1:AA70"/>
  <sheetViews>
    <sheetView rightToLeft="1" zoomScaleNormal="10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38.140625" bestFit="1" customWidth="1"/>
    <col min="2" max="2" width="16.7109375" customWidth="1"/>
    <col min="3" max="3" width="15.85546875" customWidth="1"/>
    <col min="4" max="4" width="16.5703125" customWidth="1"/>
    <col min="5" max="5" width="16" customWidth="1"/>
    <col min="6" max="6" width="20.140625" customWidth="1"/>
    <col min="7" max="7" width="21.140625" customWidth="1"/>
    <col min="8" max="8" width="18.85546875" customWidth="1"/>
    <col min="9" max="9" width="18.7109375" customWidth="1"/>
    <col min="10" max="15" width="10.85546875" customWidth="1"/>
    <col min="16" max="16" width="11.28515625" customWidth="1"/>
    <col min="17" max="25" width="10.85546875" customWidth="1"/>
    <col min="26" max="27" width="0" hidden="1" customWidth="1"/>
    <col min="28" max="16384" width="9.140625" hidden="1"/>
  </cols>
  <sheetData>
    <row r="1" spans="1:27" x14ac:dyDescent="0.2">
      <c r="A1" s="31" t="s">
        <v>26</v>
      </c>
    </row>
    <row r="2" spans="1:27" x14ac:dyDescent="0.2">
      <c r="A2" s="31" t="s">
        <v>56</v>
      </c>
    </row>
    <row r="3" spans="1:27" ht="15" x14ac:dyDescent="0.25">
      <c r="A3" s="140" t="s">
        <v>71</v>
      </c>
      <c r="B3" s="147" t="s">
        <v>72</v>
      </c>
      <c r="C3" s="148" t="s">
        <v>73</v>
      </c>
      <c r="D3" s="123" t="s">
        <v>74</v>
      </c>
      <c r="E3" s="123" t="s">
        <v>75</v>
      </c>
      <c r="F3" s="147" t="s">
        <v>76</v>
      </c>
      <c r="G3" s="148" t="s">
        <v>77</v>
      </c>
      <c r="H3" s="122" t="s">
        <v>78</v>
      </c>
      <c r="I3" s="122" t="s">
        <v>79</v>
      </c>
      <c r="J3" s="147" t="s">
        <v>80</v>
      </c>
      <c r="K3" s="148" t="s">
        <v>81</v>
      </c>
      <c r="L3" s="122" t="s">
        <v>82</v>
      </c>
      <c r="M3" s="122" t="s">
        <v>83</v>
      </c>
      <c r="N3" s="147" t="s">
        <v>84</v>
      </c>
      <c r="O3" s="148" t="s">
        <v>85</v>
      </c>
      <c r="P3" s="122" t="s">
        <v>86</v>
      </c>
      <c r="Q3" s="122" t="s">
        <v>87</v>
      </c>
      <c r="R3" s="147" t="s">
        <v>88</v>
      </c>
      <c r="S3" s="148" t="s">
        <v>89</v>
      </c>
      <c r="T3" s="122" t="s">
        <v>90</v>
      </c>
      <c r="U3" s="122" t="s">
        <v>91</v>
      </c>
      <c r="V3" s="147" t="s">
        <v>92</v>
      </c>
      <c r="W3" s="148" t="s">
        <v>93</v>
      </c>
      <c r="X3" s="122" t="s">
        <v>94</v>
      </c>
      <c r="Y3" s="122" t="s">
        <v>95</v>
      </c>
    </row>
    <row r="4" spans="1:27" ht="15" x14ac:dyDescent="0.25">
      <c r="A4" s="142" t="s">
        <v>32</v>
      </c>
      <c r="B4" s="150">
        <v>43831</v>
      </c>
      <c r="C4" s="156">
        <v>43831</v>
      </c>
      <c r="D4" s="123">
        <v>43862</v>
      </c>
      <c r="E4" s="123">
        <v>43862</v>
      </c>
      <c r="F4" s="150">
        <v>43891</v>
      </c>
      <c r="G4" s="156">
        <v>43891</v>
      </c>
      <c r="H4" s="122">
        <v>43922</v>
      </c>
      <c r="I4" s="122">
        <v>43922</v>
      </c>
      <c r="J4" s="150">
        <v>43952</v>
      </c>
      <c r="K4" s="156">
        <v>43952</v>
      </c>
      <c r="L4" s="122">
        <v>43983</v>
      </c>
      <c r="M4" s="122">
        <v>43983</v>
      </c>
      <c r="N4" s="150">
        <v>44013</v>
      </c>
      <c r="O4" s="156">
        <v>44013</v>
      </c>
      <c r="P4" s="122">
        <v>44044</v>
      </c>
      <c r="Q4" s="122">
        <v>44044</v>
      </c>
      <c r="R4" s="150">
        <v>44075</v>
      </c>
      <c r="S4" s="156">
        <v>44075</v>
      </c>
      <c r="T4" s="122">
        <v>44105</v>
      </c>
      <c r="U4" s="122">
        <v>44105</v>
      </c>
      <c r="V4" s="150">
        <v>44136</v>
      </c>
      <c r="W4" s="156">
        <v>44136</v>
      </c>
      <c r="X4" s="122">
        <v>44166</v>
      </c>
      <c r="Y4" s="122">
        <v>44166</v>
      </c>
    </row>
    <row r="5" spans="1:27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27</v>
      </c>
      <c r="I5" s="117" t="s">
        <v>1</v>
      </c>
      <c r="J5" s="114" t="s">
        <v>27</v>
      </c>
      <c r="K5" s="115" t="s">
        <v>1</v>
      </c>
      <c r="L5" s="116" t="s">
        <v>27</v>
      </c>
      <c r="M5" s="117" t="s">
        <v>1</v>
      </c>
      <c r="N5" s="114" t="s">
        <v>27</v>
      </c>
      <c r="O5" s="115" t="s">
        <v>1</v>
      </c>
      <c r="P5" s="116" t="s">
        <v>27</v>
      </c>
      <c r="Q5" s="117" t="s">
        <v>1</v>
      </c>
      <c r="R5" s="114" t="s">
        <v>27</v>
      </c>
      <c r="S5" s="115" t="s">
        <v>1</v>
      </c>
      <c r="T5" s="116" t="s">
        <v>27</v>
      </c>
      <c r="U5" s="117" t="s">
        <v>1</v>
      </c>
      <c r="V5" s="114" t="s">
        <v>27</v>
      </c>
      <c r="W5" s="115" t="s">
        <v>1</v>
      </c>
      <c r="X5" s="116" t="s">
        <v>27</v>
      </c>
      <c r="Y5" s="117" t="s">
        <v>1</v>
      </c>
    </row>
    <row r="6" spans="1:27" ht="14.25" x14ac:dyDescent="0.2">
      <c r="A6" s="128" t="s">
        <v>2</v>
      </c>
      <c r="B6" s="5">
        <v>-5.9999999999999995E-4</v>
      </c>
      <c r="C6" s="6">
        <v>6.4455406318073796E-2</v>
      </c>
      <c r="D6" s="14">
        <v>5.0000000000000001E-4</v>
      </c>
      <c r="E6" s="15">
        <v>1.91260639576586E-3</v>
      </c>
      <c r="F6" s="5">
        <v>1.1000000000000001E-3</v>
      </c>
      <c r="G6" s="6">
        <v>1.01498294014905E-2</v>
      </c>
      <c r="H6" s="14">
        <v>5.0000000000000001E-4</v>
      </c>
      <c r="I6" s="15">
        <v>3.74114567895295E-2</v>
      </c>
      <c r="J6" s="5">
        <v>-4.0000000000000001E-3</v>
      </c>
      <c r="K6" s="6">
        <v>4.0443010624773998E-2</v>
      </c>
      <c r="L6" s="34">
        <v>-2.9999999999999997E-4</v>
      </c>
      <c r="M6" s="35">
        <v>2.5843810765442999E-2</v>
      </c>
      <c r="N6" s="5">
        <v>-1E-4</v>
      </c>
      <c r="O6" s="6">
        <v>2.4601986292576598E-2</v>
      </c>
      <c r="P6" s="14">
        <v>-8.0000000000000004E-4</v>
      </c>
      <c r="Q6" s="15">
        <v>0.11615051116679799</v>
      </c>
      <c r="R6" s="5">
        <v>1.5E-3</v>
      </c>
      <c r="S6" s="6">
        <v>0.114127993747228</v>
      </c>
      <c r="T6" s="14">
        <v>-8.0000000000000004E-4</v>
      </c>
      <c r="U6" s="15">
        <v>8.3961030213800997E-2</v>
      </c>
      <c r="V6" s="5">
        <v>5.0000000000000001E-4</v>
      </c>
      <c r="W6" s="6">
        <v>8.5597106844668897E-2</v>
      </c>
      <c r="X6" s="34">
        <v>-2.3E-3</v>
      </c>
      <c r="Y6" s="35">
        <v>9.5656360682729105E-2</v>
      </c>
    </row>
    <row r="7" spans="1:27" ht="14.25" x14ac:dyDescent="0.2">
      <c r="A7" s="129" t="s">
        <v>3</v>
      </c>
      <c r="B7" s="5">
        <v>5.9999999999999995E-4</v>
      </c>
      <c r="C7" s="6">
        <v>0.245660144250817</v>
      </c>
      <c r="D7" s="14">
        <v>1.6000000000000001E-3</v>
      </c>
      <c r="E7" s="15">
        <v>0.258457867446033</v>
      </c>
      <c r="F7" s="5">
        <v>-9.0000000000000011E-3</v>
      </c>
      <c r="G7" s="6">
        <v>0.23522907159379203</v>
      </c>
      <c r="H7" s="14">
        <v>5.6000000000000008E-3</v>
      </c>
      <c r="I7" s="15">
        <v>0.22978796649875</v>
      </c>
      <c r="J7" s="5">
        <v>2.3E-3</v>
      </c>
      <c r="K7" s="6">
        <v>0.218065227562142</v>
      </c>
      <c r="L7" s="34">
        <v>7.000000000000001E-4</v>
      </c>
      <c r="M7" s="35">
        <v>0.20299511041308199</v>
      </c>
      <c r="N7" s="5">
        <v>-2.0000000000000001E-4</v>
      </c>
      <c r="O7" s="6">
        <v>0.192443561587365</v>
      </c>
      <c r="P7" s="14">
        <v>4.0000000000000002E-4</v>
      </c>
      <c r="Q7" s="15">
        <v>0.154504151295633</v>
      </c>
      <c r="R7" s="5">
        <v>-1.1999999999999999E-3</v>
      </c>
      <c r="S7" s="6">
        <v>0.159387277364477</v>
      </c>
      <c r="T7" s="14">
        <v>-2E-3</v>
      </c>
      <c r="U7" s="15">
        <v>0.16019024917996202</v>
      </c>
      <c r="V7" s="5">
        <v>2.8000000000000004E-3</v>
      </c>
      <c r="W7" s="6">
        <v>0.15583874196734501</v>
      </c>
      <c r="X7" s="34">
        <v>1E-3</v>
      </c>
      <c r="Y7" s="35">
        <v>0.170650776516586</v>
      </c>
    </row>
    <row r="8" spans="1:27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34">
        <v>0</v>
      </c>
      <c r="M8" s="3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7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34">
        <v>0</v>
      </c>
      <c r="M9" s="3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  <c r="AA9" s="48"/>
    </row>
    <row r="10" spans="1:27" ht="14.25" x14ac:dyDescent="0.2">
      <c r="A10" s="129" t="s">
        <v>6</v>
      </c>
      <c r="B10" s="5">
        <v>2.0000000000000001E-4</v>
      </c>
      <c r="C10" s="6">
        <v>9.0926560549847602E-2</v>
      </c>
      <c r="D10" s="14">
        <v>-1.4000000000000002E-3</v>
      </c>
      <c r="E10" s="15">
        <v>9.6129139077900008E-2</v>
      </c>
      <c r="F10" s="5">
        <v>-4.6999999999999993E-3</v>
      </c>
      <c r="G10" s="6">
        <v>0.10708569417996999</v>
      </c>
      <c r="H10" s="14">
        <v>4.0999999999999995E-3</v>
      </c>
      <c r="I10" s="15">
        <v>0.105739184109685</v>
      </c>
      <c r="J10" s="5">
        <v>8.9999999999999998E-4</v>
      </c>
      <c r="K10" s="6">
        <v>0.104445362234243</v>
      </c>
      <c r="L10" s="34">
        <v>-1.9E-3</v>
      </c>
      <c r="M10" s="35">
        <v>9.9836012066371799E-2</v>
      </c>
      <c r="N10" s="5">
        <v>2.2000000000000001E-3</v>
      </c>
      <c r="O10" s="6">
        <v>8.9734105884888393E-2</v>
      </c>
      <c r="P10" s="14">
        <v>1.8E-3</v>
      </c>
      <c r="Q10" s="15">
        <v>8.1646853631828109E-2</v>
      </c>
      <c r="R10" s="5">
        <v>-7.000000000000001E-4</v>
      </c>
      <c r="S10" s="6">
        <v>7.9837906015485696E-2</v>
      </c>
      <c r="T10" s="14">
        <v>1E-4</v>
      </c>
      <c r="U10" s="15">
        <v>7.9370183425872792E-2</v>
      </c>
      <c r="V10" s="5">
        <v>1.5E-3</v>
      </c>
      <c r="W10" s="6">
        <v>8.6922272629455399E-2</v>
      </c>
      <c r="X10" s="34">
        <v>8.0000000000000004E-4</v>
      </c>
      <c r="Y10" s="35">
        <v>8.8347245003983693E-2</v>
      </c>
    </row>
    <row r="11" spans="1:27" ht="14.25" x14ac:dyDescent="0.2">
      <c r="A11" s="129" t="s">
        <v>7</v>
      </c>
      <c r="B11" s="5">
        <v>0</v>
      </c>
      <c r="C11" s="6">
        <v>1.9551460891316198E-2</v>
      </c>
      <c r="D11" s="14">
        <v>-1.4000000000000002E-3</v>
      </c>
      <c r="E11" s="15">
        <v>1.9770055092558601E-2</v>
      </c>
      <c r="F11" s="5">
        <v>-1.1999999999999999E-3</v>
      </c>
      <c r="G11" s="6">
        <v>2.0163348131270398E-2</v>
      </c>
      <c r="H11" s="14">
        <v>1E-3</v>
      </c>
      <c r="I11" s="15">
        <v>1.6843678221396801E-2</v>
      </c>
      <c r="J11" s="5">
        <v>-1E-4</v>
      </c>
      <c r="K11" s="6">
        <v>1.6862632299318302E-2</v>
      </c>
      <c r="L11" s="34">
        <v>-2.0000000000000001E-4</v>
      </c>
      <c r="M11" s="35">
        <v>1.61420228506572E-2</v>
      </c>
      <c r="N11" s="5">
        <v>4.0000000000000002E-4</v>
      </c>
      <c r="O11" s="6">
        <v>1.1761669837040401E-2</v>
      </c>
      <c r="P11" s="14">
        <v>4.0000000000000002E-4</v>
      </c>
      <c r="Q11" s="15">
        <v>1.1518221959421799E-2</v>
      </c>
      <c r="R11" s="5">
        <v>-2.9999999999999997E-4</v>
      </c>
      <c r="S11" s="6">
        <v>1.19733373342306E-2</v>
      </c>
      <c r="T11" s="14">
        <v>2.9999999999999997E-4</v>
      </c>
      <c r="U11" s="15">
        <v>1.2218132210989701E-2</v>
      </c>
      <c r="V11" s="5">
        <v>7.000000000000001E-4</v>
      </c>
      <c r="W11" s="6">
        <v>1.20042382779483E-2</v>
      </c>
      <c r="X11" s="34">
        <v>2.9999999999999997E-4</v>
      </c>
      <c r="Y11" s="35">
        <v>9.8655043839987293E-3</v>
      </c>
    </row>
    <row r="12" spans="1:27" ht="14.25" x14ac:dyDescent="0.2">
      <c r="A12" s="129" t="s">
        <v>8</v>
      </c>
      <c r="B12" s="5">
        <v>2E-3</v>
      </c>
      <c r="C12" s="6">
        <v>0.26295635290985797</v>
      </c>
      <c r="D12" s="14">
        <v>-1.9E-3</v>
      </c>
      <c r="E12" s="15">
        <v>0.29411976095190401</v>
      </c>
      <c r="F12" s="5">
        <v>-3.8800000000000001E-2</v>
      </c>
      <c r="G12" s="6">
        <v>0.30671582842692297</v>
      </c>
      <c r="H12" s="14">
        <v>1.9400000000000001E-2</v>
      </c>
      <c r="I12" s="15">
        <v>0.28028627527720701</v>
      </c>
      <c r="J12" s="5">
        <v>-1.9E-3</v>
      </c>
      <c r="K12" s="6">
        <v>0.26618506829560401</v>
      </c>
      <c r="L12" s="34">
        <v>-5.8999999999999999E-3</v>
      </c>
      <c r="M12" s="35">
        <v>0.27421240913958</v>
      </c>
      <c r="N12" s="5">
        <v>1.1699999999999999E-2</v>
      </c>
      <c r="O12" s="6">
        <v>0.27540580479662496</v>
      </c>
      <c r="P12" s="14">
        <v>2.58E-2</v>
      </c>
      <c r="Q12" s="15">
        <v>0.27357413005995701</v>
      </c>
      <c r="R12" s="5">
        <v>-4.5999999999999999E-3</v>
      </c>
      <c r="S12" s="6">
        <v>0.27201000606942199</v>
      </c>
      <c r="T12" s="14">
        <v>4.4000000000000003E-3</v>
      </c>
      <c r="U12" s="15">
        <v>0.27007840096869701</v>
      </c>
      <c r="V12" s="5">
        <v>1.8700000000000001E-2</v>
      </c>
      <c r="W12" s="6">
        <v>0.27947954555751697</v>
      </c>
      <c r="X12" s="34">
        <v>1.34E-2</v>
      </c>
      <c r="Y12" s="35">
        <v>0.28368678414816201</v>
      </c>
    </row>
    <row r="13" spans="1:27" ht="14.25" x14ac:dyDescent="0.2">
      <c r="A13" s="129" t="s">
        <v>60</v>
      </c>
      <c r="B13" s="5">
        <v>-2.9999999999999997E-4</v>
      </c>
      <c r="C13" s="6">
        <v>0.13121584067626599</v>
      </c>
      <c r="D13" s="14">
        <v>-9.0000000000000011E-3</v>
      </c>
      <c r="E13" s="15">
        <v>0.14083244711760298</v>
      </c>
      <c r="F13" s="5">
        <v>-1.6799999999999999E-2</v>
      </c>
      <c r="G13" s="6">
        <v>0.11451222437592</v>
      </c>
      <c r="H13" s="14">
        <v>0.01</v>
      </c>
      <c r="I13" s="15">
        <v>0.125270523770281</v>
      </c>
      <c r="J13" s="5">
        <v>5.1999999999999998E-3</v>
      </c>
      <c r="K13" s="6">
        <v>0.13717647834198199</v>
      </c>
      <c r="L13" s="34">
        <v>3.2000000000000002E-3</v>
      </c>
      <c r="M13" s="35">
        <v>0.149106689704227</v>
      </c>
      <c r="N13" s="5">
        <v>5.8999999999999999E-3</v>
      </c>
      <c r="O13" s="6">
        <v>0.16815660286030401</v>
      </c>
      <c r="P13" s="14">
        <v>6.6E-3</v>
      </c>
      <c r="Q13" s="15">
        <v>0.123354663983024</v>
      </c>
      <c r="R13" s="5">
        <v>-2.9999999999999997E-4</v>
      </c>
      <c r="S13" s="6">
        <v>0.11644627703730301</v>
      </c>
      <c r="T13" s="14">
        <v>-5.0000000000000001E-4</v>
      </c>
      <c r="U13" s="15">
        <v>0.14303795546781001</v>
      </c>
      <c r="V13" s="5">
        <v>9.8999999999999991E-3</v>
      </c>
      <c r="W13" s="6">
        <v>0.12280004456264899</v>
      </c>
      <c r="X13" s="34">
        <v>2.3999999999999998E-3</v>
      </c>
      <c r="Y13" s="35">
        <v>8.9769975365883103E-2</v>
      </c>
    </row>
    <row r="14" spans="1:27" ht="14.25" x14ac:dyDescent="0.2">
      <c r="A14" s="129" t="s">
        <v>10</v>
      </c>
      <c r="B14" s="5">
        <v>1E-4</v>
      </c>
      <c r="C14" s="6">
        <v>5.8403493104261092E-3</v>
      </c>
      <c r="D14" s="14">
        <v>-1.8E-3</v>
      </c>
      <c r="E14" s="15">
        <v>5.4387315037328103E-3</v>
      </c>
      <c r="F14" s="5">
        <v>-1.1000000000000001E-3</v>
      </c>
      <c r="G14" s="6">
        <v>5.0954587511488E-3</v>
      </c>
      <c r="H14" s="14">
        <v>1.1999999999999999E-3</v>
      </c>
      <c r="I14" s="15">
        <v>6.4669965317727699E-3</v>
      </c>
      <c r="J14" s="5">
        <v>0</v>
      </c>
      <c r="K14" s="6">
        <v>6.4688310603592007E-3</v>
      </c>
      <c r="L14" s="34">
        <v>2.0000000000000001E-4</v>
      </c>
      <c r="M14" s="35">
        <v>1.3921050249862099E-2</v>
      </c>
      <c r="N14" s="5">
        <v>8.0000000000000004E-4</v>
      </c>
      <c r="O14" s="6">
        <v>1.9453824750363998E-2</v>
      </c>
      <c r="P14" s="14">
        <v>1.1000000000000001E-3</v>
      </c>
      <c r="Q14" s="15">
        <v>1.99277735223026E-2</v>
      </c>
      <c r="R14" s="5">
        <v>-2.9999999999999997E-4</v>
      </c>
      <c r="S14" s="6">
        <v>2.0653916080738501E-2</v>
      </c>
      <c r="T14" s="14">
        <v>4.0000000000000002E-4</v>
      </c>
      <c r="U14" s="15">
        <v>2.1083769981378699E-2</v>
      </c>
      <c r="V14" s="5">
        <v>1.2999999999999999E-3</v>
      </c>
      <c r="W14" s="6">
        <v>2.10890772870297E-2</v>
      </c>
      <c r="X14" s="34">
        <v>1.1999999999999999E-3</v>
      </c>
      <c r="Y14" s="35">
        <v>2.1037709674444401E-2</v>
      </c>
    </row>
    <row r="15" spans="1:27" ht="14.25" x14ac:dyDescent="0.2">
      <c r="A15" s="129" t="s">
        <v>11</v>
      </c>
      <c r="B15" s="5">
        <v>8.0000000000000004E-4</v>
      </c>
      <c r="C15" s="6">
        <v>0.10637228836363899</v>
      </c>
      <c r="D15" s="14">
        <v>4.0000000000000001E-3</v>
      </c>
      <c r="E15" s="15">
        <v>0.11146920153463301</v>
      </c>
      <c r="F15" s="5">
        <v>3.7000000000000002E-3</v>
      </c>
      <c r="G15" s="6">
        <v>0.133337556960019</v>
      </c>
      <c r="H15" s="14">
        <v>-2.3999999999999998E-3</v>
      </c>
      <c r="I15" s="15">
        <v>0.126265314823547</v>
      </c>
      <c r="J15" s="5">
        <v>2.3E-3</v>
      </c>
      <c r="K15" s="6">
        <v>0.13125843211208799</v>
      </c>
      <c r="L15" s="34">
        <v>1E-4</v>
      </c>
      <c r="M15" s="35">
        <v>0.13483357044172301</v>
      </c>
      <c r="N15" s="5">
        <v>2.0000000000000001E-4</v>
      </c>
      <c r="O15" s="6">
        <v>0.13585177747751198</v>
      </c>
      <c r="P15" s="14">
        <v>1.1000000000000001E-3</v>
      </c>
      <c r="Q15" s="15">
        <v>0.134332579161416</v>
      </c>
      <c r="R15" s="5">
        <v>2.5000000000000001E-3</v>
      </c>
      <c r="S15" s="6">
        <v>0.14713004101289301</v>
      </c>
      <c r="T15" s="14">
        <v>3.0999999999999999E-3</v>
      </c>
      <c r="U15" s="15">
        <v>0.15465966477477</v>
      </c>
      <c r="V15" s="5">
        <v>5.0000000000000001E-4</v>
      </c>
      <c r="W15" s="6">
        <v>0.154084471187526</v>
      </c>
      <c r="X15" s="34">
        <v>7.1999999999999998E-3</v>
      </c>
      <c r="Y15" s="35">
        <v>0.15913804462842601</v>
      </c>
    </row>
    <row r="16" spans="1:27" ht="14.25" x14ac:dyDescent="0.2">
      <c r="A16" s="129" t="s">
        <v>12</v>
      </c>
      <c r="B16" s="5">
        <v>0</v>
      </c>
      <c r="C16" s="6">
        <v>1.0016493125167101E-3</v>
      </c>
      <c r="D16" s="14">
        <v>0</v>
      </c>
      <c r="E16" s="15">
        <v>1.01423458876553E-3</v>
      </c>
      <c r="F16" s="5">
        <v>0</v>
      </c>
      <c r="G16" s="6">
        <v>1.0949705094172701E-3</v>
      </c>
      <c r="H16" s="14">
        <v>0</v>
      </c>
      <c r="I16" s="15">
        <v>1.0581889844328599E-3</v>
      </c>
      <c r="J16" s="5">
        <v>-2.9999999999999997E-4</v>
      </c>
      <c r="K16" s="6">
        <v>7.9606386993618609E-4</v>
      </c>
      <c r="L16" s="34">
        <v>1E-4</v>
      </c>
      <c r="M16" s="35">
        <v>7.9430638445856594E-4</v>
      </c>
      <c r="N16" s="5">
        <v>0</v>
      </c>
      <c r="O16" s="6">
        <v>7.6445896823205603E-4</v>
      </c>
      <c r="P16" s="14">
        <v>1E-4</v>
      </c>
      <c r="Q16" s="15">
        <v>7.2123692988269395E-4</v>
      </c>
      <c r="R16" s="5">
        <v>-2.0000000000000001E-4</v>
      </c>
      <c r="S16" s="6">
        <v>7.2777357997890803E-4</v>
      </c>
      <c r="T16" s="14">
        <v>0</v>
      </c>
      <c r="U16" s="15">
        <v>7.0489265109857993E-4</v>
      </c>
      <c r="V16" s="5">
        <v>5.0000000000000001E-4</v>
      </c>
      <c r="W16" s="6">
        <v>6.6950989235650996E-4</v>
      </c>
      <c r="X16" s="34">
        <v>2.9999999999999997E-4</v>
      </c>
      <c r="Y16" s="35">
        <v>6.2016955149634496E-4</v>
      </c>
    </row>
    <row r="17" spans="1:25" ht="14.25" x14ac:dyDescent="0.2">
      <c r="A17" s="129" t="s">
        <v>13</v>
      </c>
      <c r="B17" s="5">
        <v>8.0000000000000004E-4</v>
      </c>
      <c r="C17" s="6">
        <v>9.1667070399141203E-3</v>
      </c>
      <c r="D17" s="14">
        <v>-4.3E-3</v>
      </c>
      <c r="E17" s="15">
        <v>4.2426297272612898E-3</v>
      </c>
      <c r="F17" s="5">
        <v>-3.4000000000000002E-3</v>
      </c>
      <c r="G17" s="6">
        <v>-2.0944148644439501E-4</v>
      </c>
      <c r="H17" s="14">
        <v>2.3E-3</v>
      </c>
      <c r="I17" s="15">
        <v>6.4197924274011801E-3</v>
      </c>
      <c r="J17" s="5">
        <v>3.0999999999999999E-3</v>
      </c>
      <c r="K17" s="6">
        <v>1.1343998644210101E-2</v>
      </c>
      <c r="L17" s="34">
        <v>5.0000000000000001E-4</v>
      </c>
      <c r="M17" s="35">
        <v>1.3321837401364899E-2</v>
      </c>
      <c r="N17" s="5">
        <v>-5.9999999999999995E-4</v>
      </c>
      <c r="O17" s="6">
        <v>1.33642627436267E-2</v>
      </c>
      <c r="P17" s="14">
        <v>1.2999999999999999E-3</v>
      </c>
      <c r="Q17" s="15">
        <v>1.6863516731598201E-2</v>
      </c>
      <c r="R17" s="5">
        <v>-3.3E-3</v>
      </c>
      <c r="S17" s="6">
        <v>7.7881394518124402E-3</v>
      </c>
      <c r="T17" s="14">
        <v>1.1999999999999999E-3</v>
      </c>
      <c r="U17" s="15">
        <v>4.9131259341510195E-3</v>
      </c>
      <c r="V17" s="5">
        <v>2.5000000000000001E-3</v>
      </c>
      <c r="W17" s="6">
        <v>1.40525148563447E-2</v>
      </c>
      <c r="X17" s="34">
        <v>3.8E-3</v>
      </c>
      <c r="Y17" s="35">
        <v>1.6562630458715699E-2</v>
      </c>
    </row>
    <row r="18" spans="1:25" ht="14.25" x14ac:dyDescent="0.2">
      <c r="A18" s="129" t="s">
        <v>14</v>
      </c>
      <c r="B18" s="5">
        <v>-2.0000000000000001E-4</v>
      </c>
      <c r="C18" s="6">
        <v>1.3492527478210401E-3</v>
      </c>
      <c r="D18" s="14">
        <v>3.8E-3</v>
      </c>
      <c r="E18" s="15">
        <v>4.4814781681366796E-3</v>
      </c>
      <c r="F18" s="5">
        <v>5.6000000000000008E-3</v>
      </c>
      <c r="G18" s="6">
        <v>3.7447085707340201E-4</v>
      </c>
      <c r="H18" s="14">
        <v>-1.1000000000000001E-3</v>
      </c>
      <c r="I18" s="15">
        <v>1.1059362292779199E-4</v>
      </c>
      <c r="J18" s="5">
        <v>4.0000000000000002E-4</v>
      </c>
      <c r="K18" s="6">
        <v>1.0549069514817499E-3</v>
      </c>
      <c r="L18" s="34">
        <v>7.000000000000001E-4</v>
      </c>
      <c r="M18" s="35">
        <v>0</v>
      </c>
      <c r="N18" s="5">
        <v>-5.9999999999999995E-4</v>
      </c>
      <c r="O18" s="6">
        <v>4.2087142082510996E-4</v>
      </c>
      <c r="P18" s="14">
        <v>-5.0000000000000001E-4</v>
      </c>
      <c r="Q18" s="15">
        <v>3.9925313109850203E-4</v>
      </c>
      <c r="R18" s="5">
        <v>-1E-4</v>
      </c>
      <c r="S18" s="6">
        <v>0</v>
      </c>
      <c r="T18" s="14">
        <v>0</v>
      </c>
      <c r="U18" s="15">
        <v>0</v>
      </c>
      <c r="V18" s="5">
        <v>0</v>
      </c>
      <c r="W18" s="6">
        <v>3.48820450763712E-5</v>
      </c>
      <c r="X18" s="34">
        <v>2.9999999999999997E-4</v>
      </c>
      <c r="Y18" s="3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34">
        <v>0</v>
      </c>
      <c r="M19" s="3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29" t="s">
        <v>16</v>
      </c>
      <c r="B20" s="5">
        <v>-1E-4</v>
      </c>
      <c r="C20" s="6">
        <v>2.23724513950346E-2</v>
      </c>
      <c r="D20" s="14">
        <v>-1.4000000000000002E-3</v>
      </c>
      <c r="E20" s="15">
        <v>2.1952493871363301E-2</v>
      </c>
      <c r="F20" s="5">
        <v>-1.2999999999999999E-3</v>
      </c>
      <c r="G20" s="6">
        <v>2.173440751021E-2</v>
      </c>
      <c r="H20" s="14">
        <v>5.0000000000000305E-4</v>
      </c>
      <c r="I20" s="15">
        <v>2.1695423113567102E-2</v>
      </c>
      <c r="J20" s="5">
        <v>7.000000000000001E-4</v>
      </c>
      <c r="K20" s="6">
        <v>2.3485691567254802E-2</v>
      </c>
      <c r="L20" s="34">
        <v>-2.0000000000000001E-4</v>
      </c>
      <c r="M20" s="35">
        <v>2.52512195355146E-2</v>
      </c>
      <c r="N20" s="5">
        <v>4.0000000000000002E-4</v>
      </c>
      <c r="O20" s="6">
        <v>2.4725549996455699E-2</v>
      </c>
      <c r="P20" s="14">
        <v>2.0000000000000001E-4</v>
      </c>
      <c r="Q20" s="15">
        <v>2.4784013188483098E-2</v>
      </c>
      <c r="R20" s="5">
        <v>-2.0000000000000001E-4</v>
      </c>
      <c r="S20" s="6">
        <v>2.5895573694127802E-2</v>
      </c>
      <c r="T20" s="14">
        <v>2.9999999999999997E-4</v>
      </c>
      <c r="U20" s="15">
        <v>2.57949285953748E-2</v>
      </c>
      <c r="V20" s="5">
        <v>1E-3</v>
      </c>
      <c r="W20" s="6">
        <v>2.50495735381434E-2</v>
      </c>
      <c r="X20" s="34">
        <v>5.0000000000000001E-4</v>
      </c>
      <c r="Y20" s="35">
        <v>2.3907251153627903E-2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34">
        <v>0</v>
      </c>
      <c r="M21" s="3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s="33" customFormat="1" ht="18" x14ac:dyDescent="0.25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34">
        <v>0</v>
      </c>
      <c r="M22" s="3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29" t="s">
        <v>19</v>
      </c>
      <c r="B23" s="5">
        <v>4.0000000000000002E-4</v>
      </c>
      <c r="C23" s="6">
        <v>3.8924243917695799E-2</v>
      </c>
      <c r="D23" s="14">
        <v>-1.1000000000000001E-3</v>
      </c>
      <c r="E23" s="15">
        <v>3.9969457672190803E-2</v>
      </c>
      <c r="F23" s="5">
        <v>2.3999999999999798E-3</v>
      </c>
      <c r="G23" s="6">
        <v>4.4489975558357105E-2</v>
      </c>
      <c r="H23" s="14">
        <v>0</v>
      </c>
      <c r="I23" s="15">
        <v>4.2425612571656501E-2</v>
      </c>
      <c r="J23" s="5">
        <v>-1.0000000000000101E-4</v>
      </c>
      <c r="K23" s="6">
        <v>4.2414296436606699E-2</v>
      </c>
      <c r="L23" s="34">
        <v>5.0000000000000001E-4</v>
      </c>
      <c r="M23" s="35">
        <v>4.3741961047716001E-2</v>
      </c>
      <c r="N23" s="5">
        <v>1.9999999999999901E-4</v>
      </c>
      <c r="O23" s="6">
        <v>4.33155233841854E-2</v>
      </c>
      <c r="P23" s="14">
        <v>3.0999999999999999E-3</v>
      </c>
      <c r="Q23" s="15">
        <v>4.2223095238556697E-2</v>
      </c>
      <c r="R23" s="5">
        <v>1.0000000000000101E-4</v>
      </c>
      <c r="S23" s="6">
        <v>4.4021758612301801E-2</v>
      </c>
      <c r="T23" s="14">
        <v>0</v>
      </c>
      <c r="U23" s="15">
        <v>4.3987666596094502E-2</v>
      </c>
      <c r="V23" s="5">
        <v>8.99999999999999E-4</v>
      </c>
      <c r="W23" s="6">
        <v>4.2378021353939699E-2</v>
      </c>
      <c r="X23" s="34">
        <v>4.0000000000000202E-4</v>
      </c>
      <c r="Y23" s="35">
        <v>4.0757548431947302E-2</v>
      </c>
    </row>
    <row r="24" spans="1:25" ht="14.25" x14ac:dyDescent="0.2">
      <c r="A24" s="129" t="s">
        <v>20</v>
      </c>
      <c r="B24" s="5">
        <v>0</v>
      </c>
      <c r="C24" s="6">
        <v>2.0729231677385702E-4</v>
      </c>
      <c r="D24" s="14">
        <v>0</v>
      </c>
      <c r="E24" s="15">
        <v>2.09896852151914E-4</v>
      </c>
      <c r="F24" s="5">
        <v>0</v>
      </c>
      <c r="G24" s="6">
        <v>2.2660523085255802E-4</v>
      </c>
      <c r="H24" s="14">
        <v>0</v>
      </c>
      <c r="I24" s="15">
        <v>2.18993257846419E-4</v>
      </c>
      <c r="J24" s="5">
        <v>0</v>
      </c>
      <c r="K24" s="6">
        <v>0</v>
      </c>
      <c r="L24" s="34">
        <v>0</v>
      </c>
      <c r="M24" s="3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130" t="s">
        <v>21</v>
      </c>
      <c r="B25" s="24">
        <f t="shared" ref="B25:I25" si="0">SUM(B6:B24)</f>
        <v>3.7000000000000002E-3</v>
      </c>
      <c r="C25" s="8">
        <f t="shared" si="0"/>
        <v>0.99999999999999978</v>
      </c>
      <c r="D25" s="16">
        <f t="shared" si="0"/>
        <v>-1.2400000000000001E-2</v>
      </c>
      <c r="E25" s="17">
        <f t="shared" si="0"/>
        <v>0.99999999999999989</v>
      </c>
      <c r="F25" s="7">
        <f t="shared" si="0"/>
        <v>-6.3500000000000029E-2</v>
      </c>
      <c r="G25" s="8">
        <f t="shared" si="0"/>
        <v>0.99999999999999978</v>
      </c>
      <c r="H25" s="16">
        <f t="shared" si="0"/>
        <v>4.1100000000000005E-2</v>
      </c>
      <c r="I25" s="17">
        <f t="shared" si="0"/>
        <v>1.0000000000000009</v>
      </c>
      <c r="J25" s="7">
        <f t="shared" ref="J25:S25" si="1">SUM(J6:J24)</f>
        <v>8.4999999999999989E-3</v>
      </c>
      <c r="K25" s="7">
        <f t="shared" si="1"/>
        <v>0.99999999999999989</v>
      </c>
      <c r="L25" s="16">
        <f t="shared" si="1"/>
        <v>-2.4999999999999992E-3</v>
      </c>
      <c r="M25" s="17">
        <f>SUM(M6:M24)</f>
        <v>1.0000000000000002</v>
      </c>
      <c r="N25" s="7">
        <f t="shared" si="1"/>
        <v>2.0299999999999995E-2</v>
      </c>
      <c r="O25" s="7">
        <f t="shared" si="1"/>
        <v>1.0000000000000002</v>
      </c>
      <c r="P25" s="16">
        <f>SUM(P6:P24)</f>
        <v>4.0599999999999997E-2</v>
      </c>
      <c r="Q25" s="16">
        <f>SUM(Q6:Q24)</f>
        <v>0.99999999999999978</v>
      </c>
      <c r="R25" s="7">
        <f t="shared" si="1"/>
        <v>-7.0999999999999987E-3</v>
      </c>
      <c r="S25" s="7">
        <f t="shared" si="1"/>
        <v>0.99999999999999878</v>
      </c>
      <c r="T25" s="16">
        <f t="shared" ref="T25:Y25" si="2">SUM(T6:T24)</f>
        <v>6.4999999999999997E-3</v>
      </c>
      <c r="U25" s="16">
        <f t="shared" si="2"/>
        <v>1.0000000000000002</v>
      </c>
      <c r="V25" s="7">
        <f>SUM(V6:V24)</f>
        <v>4.080000000000001E-2</v>
      </c>
      <c r="W25" s="7">
        <f>SUM(W6:W24)</f>
        <v>1</v>
      </c>
      <c r="X25" s="42">
        <f t="shared" si="2"/>
        <v>2.9300000000000007E-2</v>
      </c>
      <c r="Y25" s="42">
        <f t="shared" si="2"/>
        <v>1.0000000000000002</v>
      </c>
    </row>
    <row r="26" spans="1:25" ht="15.75" x14ac:dyDescent="0.25">
      <c r="A26" s="131" t="s">
        <v>28</v>
      </c>
      <c r="B26" s="81">
        <v>6036.6222999656156</v>
      </c>
      <c r="C26" s="11"/>
      <c r="D26" s="18">
        <v>-20536</v>
      </c>
      <c r="E26" s="11"/>
      <c r="F26" s="10">
        <v>-103972.64276920313</v>
      </c>
      <c r="G26" s="11"/>
      <c r="H26" s="18">
        <v>63004</v>
      </c>
      <c r="I26" s="11"/>
      <c r="J26" s="10">
        <v>13271</v>
      </c>
      <c r="K26" s="11"/>
      <c r="L26" s="18">
        <v>-3952.4356702447053</v>
      </c>
      <c r="M26" s="11"/>
      <c r="N26" s="10">
        <v>31485.615376680638</v>
      </c>
      <c r="O26" s="11"/>
      <c r="P26" s="18">
        <v>63921.409937156175</v>
      </c>
      <c r="Q26" s="11"/>
      <c r="R26" s="10">
        <v>-11460.626231271352</v>
      </c>
      <c r="S26" s="11"/>
      <c r="T26" s="18">
        <v>10381.253792700152</v>
      </c>
      <c r="U26" s="11"/>
      <c r="V26" s="10">
        <v>65839.353656099629</v>
      </c>
      <c r="W26" s="11"/>
      <c r="X26" s="43">
        <v>49046.681259787321</v>
      </c>
      <c r="Y26" s="44"/>
    </row>
    <row r="27" spans="1:25" ht="14.25" x14ac:dyDescent="0.2">
      <c r="A27" s="128" t="s">
        <v>22</v>
      </c>
      <c r="B27" s="22">
        <v>3.0000000000000001E-3</v>
      </c>
      <c r="C27" s="23">
        <v>0.78325236624290595</v>
      </c>
      <c r="D27" s="29">
        <v>-8.6E-3</v>
      </c>
      <c r="E27" s="30">
        <v>0.75380348891008797</v>
      </c>
      <c r="F27" s="22">
        <v>-4.8000000000000001E-2</v>
      </c>
      <c r="G27" s="23">
        <v>0.74004640061272597</v>
      </c>
      <c r="H27" s="29">
        <v>2.86E-2</v>
      </c>
      <c r="I27" s="30">
        <v>0.766156746698192</v>
      </c>
      <c r="J27" s="22">
        <v>-6.8999999999999999E-3</v>
      </c>
      <c r="K27" s="23">
        <v>0.74978711361624906</v>
      </c>
      <c r="L27" s="29">
        <v>-1.1599999999999999E-2</v>
      </c>
      <c r="M27" s="30">
        <v>0.72306007167553499</v>
      </c>
      <c r="N27" s="22">
        <v>1.0700000000000001E-2</v>
      </c>
      <c r="O27" s="23">
        <v>0.67975808985665909</v>
      </c>
      <c r="P27" s="29">
        <v>3.0299999999999997E-2</v>
      </c>
      <c r="Q27" s="30">
        <v>0.72464311825670291</v>
      </c>
      <c r="R27" s="22">
        <v>-8.8000000000000005E-3</v>
      </c>
      <c r="S27" s="23">
        <v>0.71917448941497397</v>
      </c>
      <c r="T27" s="29">
        <v>3.7000000000000002E-3</v>
      </c>
      <c r="U27" s="30">
        <v>0.704358972099421</v>
      </c>
      <c r="V27" s="22">
        <v>2.6600000000000002E-2</v>
      </c>
      <c r="W27" s="23">
        <v>0.72253394104289004</v>
      </c>
      <c r="X27" s="45">
        <v>2.3700000000000002E-2</v>
      </c>
      <c r="Y27" s="46">
        <v>0.77375820684877894</v>
      </c>
    </row>
    <row r="28" spans="1:25" ht="14.25" x14ac:dyDescent="0.2">
      <c r="A28" s="129" t="s">
        <v>23</v>
      </c>
      <c r="B28" s="5">
        <v>7.000000000000001E-4</v>
      </c>
      <c r="C28" s="6">
        <v>0.21674763375709399</v>
      </c>
      <c r="D28" s="14">
        <v>-3.8E-3</v>
      </c>
      <c r="E28" s="15">
        <v>0.246196511089912</v>
      </c>
      <c r="F28" s="5">
        <v>-1.55E-2</v>
      </c>
      <c r="G28" s="6">
        <v>0.25995359938727403</v>
      </c>
      <c r="H28" s="14">
        <v>1.2500000000000001E-2</v>
      </c>
      <c r="I28" s="15">
        <v>0.233843253301808</v>
      </c>
      <c r="J28" s="5">
        <v>1.54E-2</v>
      </c>
      <c r="K28" s="6">
        <v>0.250212886383751</v>
      </c>
      <c r="L28" s="14">
        <v>9.1000000000000004E-3</v>
      </c>
      <c r="M28" s="15">
        <v>0.27693992832446501</v>
      </c>
      <c r="N28" s="5">
        <v>9.5999999999999992E-3</v>
      </c>
      <c r="O28" s="6">
        <v>0.32024191014334102</v>
      </c>
      <c r="P28" s="14">
        <v>1.03E-2</v>
      </c>
      <c r="Q28" s="15">
        <v>0.27535688174329698</v>
      </c>
      <c r="R28" s="5">
        <v>1.7000000000000001E-3</v>
      </c>
      <c r="S28" s="6">
        <v>0.28082551058502597</v>
      </c>
      <c r="T28" s="14">
        <v>2.8000000000000004E-3</v>
      </c>
      <c r="U28" s="15">
        <v>0.295641027900579</v>
      </c>
      <c r="V28" s="5">
        <v>1.4199999999999999E-2</v>
      </c>
      <c r="W28" s="6">
        <v>0.27746605895711002</v>
      </c>
      <c r="X28" s="34">
        <v>5.6000000000000008E-3</v>
      </c>
      <c r="Y28" s="35">
        <v>0.22624179315122098</v>
      </c>
    </row>
    <row r="29" spans="1:25" ht="15" x14ac:dyDescent="0.25">
      <c r="A29" s="130" t="s">
        <v>21</v>
      </c>
      <c r="B29" s="24">
        <f t="shared" ref="B29:S29" si="3">SUM(B27:B28)</f>
        <v>3.7000000000000002E-3</v>
      </c>
      <c r="C29" s="24">
        <f t="shared" si="3"/>
        <v>1</v>
      </c>
      <c r="D29" s="16">
        <f t="shared" si="3"/>
        <v>-1.24E-2</v>
      </c>
      <c r="E29" s="17">
        <f t="shared" si="3"/>
        <v>1</v>
      </c>
      <c r="F29" s="24">
        <f t="shared" si="3"/>
        <v>-6.3500000000000001E-2</v>
      </c>
      <c r="G29" s="8">
        <f t="shared" si="3"/>
        <v>1</v>
      </c>
      <c r="H29" s="16">
        <f t="shared" si="3"/>
        <v>4.1099999999999998E-2</v>
      </c>
      <c r="I29" s="16">
        <f t="shared" si="3"/>
        <v>1</v>
      </c>
      <c r="J29" s="24">
        <f t="shared" si="3"/>
        <v>8.5000000000000006E-3</v>
      </c>
      <c r="K29" s="24">
        <f t="shared" si="3"/>
        <v>1</v>
      </c>
      <c r="L29" s="16">
        <f t="shared" si="3"/>
        <v>-2.4999999999999988E-3</v>
      </c>
      <c r="M29" s="16">
        <f t="shared" si="3"/>
        <v>1</v>
      </c>
      <c r="N29" s="8">
        <f t="shared" si="3"/>
        <v>2.0299999999999999E-2</v>
      </c>
      <c r="O29" s="8">
        <f t="shared" si="3"/>
        <v>1</v>
      </c>
      <c r="P29" s="16">
        <f>SUM(P27:P28)</f>
        <v>4.0599999999999997E-2</v>
      </c>
      <c r="Q29" s="16">
        <f t="shared" si="3"/>
        <v>0.99999999999999989</v>
      </c>
      <c r="R29" s="24">
        <f t="shared" si="3"/>
        <v>-7.1000000000000004E-3</v>
      </c>
      <c r="S29" s="8">
        <f t="shared" si="3"/>
        <v>1</v>
      </c>
      <c r="T29" s="16">
        <f t="shared" ref="T29:Y29" si="4">SUM(T27:T28)</f>
        <v>6.5000000000000006E-3</v>
      </c>
      <c r="U29" s="16">
        <f t="shared" si="4"/>
        <v>1</v>
      </c>
      <c r="V29" s="24">
        <f>SUM(V27:V28)</f>
        <v>4.0800000000000003E-2</v>
      </c>
      <c r="W29" s="24">
        <f>SUM(W27:W28)</f>
        <v>1</v>
      </c>
      <c r="X29" s="42">
        <f t="shared" si="4"/>
        <v>2.9300000000000003E-2</v>
      </c>
      <c r="Y29" s="42">
        <f t="shared" si="4"/>
        <v>0.99999999999999989</v>
      </c>
    </row>
    <row r="30" spans="1:25" ht="14.25" x14ac:dyDescent="0.2">
      <c r="A30" s="128" t="s">
        <v>24</v>
      </c>
      <c r="B30" s="22">
        <v>2.3999999999999998E-3</v>
      </c>
      <c r="C30" s="23">
        <v>0.74399382722929797</v>
      </c>
      <c r="D30" s="29">
        <v>-1.66E-2</v>
      </c>
      <c r="E30" s="30">
        <v>0.73177008900249407</v>
      </c>
      <c r="F30" s="22">
        <v>-6.0499999999999998E-2</v>
      </c>
      <c r="G30" s="23">
        <v>0.70506458817075102</v>
      </c>
      <c r="H30" s="29">
        <v>3.9699999999999999E-2</v>
      </c>
      <c r="I30" s="30">
        <v>0.71836238105756101</v>
      </c>
      <c r="J30" s="22">
        <v>6.0999999999999995E-3</v>
      </c>
      <c r="K30" s="23">
        <v>0.71186514206351703</v>
      </c>
      <c r="L30" s="29">
        <v>-3.3E-3</v>
      </c>
      <c r="M30" s="30">
        <v>0.70363796122766797</v>
      </c>
      <c r="N30" s="22">
        <v>1.95E-2</v>
      </c>
      <c r="O30" s="23">
        <v>0.70914626671959591</v>
      </c>
      <c r="P30" s="29">
        <v>2.5000000000000001E-2</v>
      </c>
      <c r="Q30" s="30">
        <v>0.70306974345561601</v>
      </c>
      <c r="R30" s="22">
        <v>-6.1999999999999998E-3</v>
      </c>
      <c r="S30" s="23">
        <v>0.68596825669587802</v>
      </c>
      <c r="T30" s="29">
        <v>1.5E-3</v>
      </c>
      <c r="U30" s="30">
        <v>0.6773348568895039</v>
      </c>
      <c r="V30" s="22">
        <v>3.6400000000000002E-2</v>
      </c>
      <c r="W30" s="23">
        <v>0.6832103340983301</v>
      </c>
      <c r="X30" s="45">
        <v>1.3300000000000001E-2</v>
      </c>
      <c r="Y30" s="46">
        <v>0.67976012046624801</v>
      </c>
    </row>
    <row r="31" spans="1:25" ht="14.25" x14ac:dyDescent="0.2">
      <c r="A31" s="129" t="s">
        <v>25</v>
      </c>
      <c r="B31" s="5">
        <v>1.2999999999999999E-3</v>
      </c>
      <c r="C31" s="6">
        <v>0.25600617277070198</v>
      </c>
      <c r="D31" s="14">
        <v>4.1999999999999997E-3</v>
      </c>
      <c r="E31" s="15">
        <v>0.26822991099750598</v>
      </c>
      <c r="F31" s="5">
        <v>-3.0000000000000001E-3</v>
      </c>
      <c r="G31" s="6">
        <v>0.29493541182924898</v>
      </c>
      <c r="H31" s="14">
        <v>1.4000000000000002E-3</v>
      </c>
      <c r="I31" s="15">
        <v>0.28163761894243899</v>
      </c>
      <c r="J31" s="5">
        <v>2.3999999999999998E-3</v>
      </c>
      <c r="K31" s="6">
        <v>0.28813485793648302</v>
      </c>
      <c r="L31" s="14">
        <v>8.0000000000000004E-4</v>
      </c>
      <c r="M31" s="15">
        <v>0.29636203877233203</v>
      </c>
      <c r="N31" s="5">
        <v>7.9999999999999798E-4</v>
      </c>
      <c r="O31" s="6">
        <v>0.29085373328040398</v>
      </c>
      <c r="P31" s="14">
        <v>1.5600000000000001E-2</v>
      </c>
      <c r="Q31" s="15">
        <v>0.29693025654438399</v>
      </c>
      <c r="R31" s="5">
        <v>-8.9999999999999998E-4</v>
      </c>
      <c r="S31" s="6">
        <v>0.31403174330412198</v>
      </c>
      <c r="T31" s="14">
        <v>5.0000000000000001E-3</v>
      </c>
      <c r="U31" s="15">
        <v>0.32266514311049599</v>
      </c>
      <c r="V31" s="5">
        <v>4.4000000000000003E-3</v>
      </c>
      <c r="W31" s="6">
        <v>0.31678966590167001</v>
      </c>
      <c r="X31" s="34">
        <v>1.6E-2</v>
      </c>
      <c r="Y31" s="35">
        <v>0.32023987953375199</v>
      </c>
    </row>
    <row r="32" spans="1:25" ht="15" x14ac:dyDescent="0.25">
      <c r="A32" s="132" t="s">
        <v>21</v>
      </c>
      <c r="B32" s="133">
        <f>SUM(B30:B31)</f>
        <v>3.6999999999999997E-3</v>
      </c>
      <c r="C32" s="134">
        <v>1</v>
      </c>
      <c r="D32" s="135">
        <f t="shared" ref="D32:T32" si="5">SUM(D30:D31)</f>
        <v>-1.2400000000000001E-2</v>
      </c>
      <c r="E32" s="136">
        <f t="shared" si="5"/>
        <v>1</v>
      </c>
      <c r="F32" s="133">
        <f t="shared" si="5"/>
        <v>-6.3500000000000001E-2</v>
      </c>
      <c r="G32" s="134">
        <f t="shared" si="5"/>
        <v>1</v>
      </c>
      <c r="H32" s="135">
        <f t="shared" si="5"/>
        <v>4.1099999999999998E-2</v>
      </c>
      <c r="I32" s="136">
        <f t="shared" si="5"/>
        <v>1</v>
      </c>
      <c r="J32" s="133">
        <f t="shared" si="5"/>
        <v>8.4999999999999989E-3</v>
      </c>
      <c r="K32" s="133">
        <f t="shared" si="5"/>
        <v>1</v>
      </c>
      <c r="L32" s="135">
        <f t="shared" si="5"/>
        <v>-2.5000000000000001E-3</v>
      </c>
      <c r="M32" s="136">
        <f t="shared" si="5"/>
        <v>1</v>
      </c>
      <c r="N32" s="133">
        <f t="shared" si="5"/>
        <v>2.0299999999999999E-2</v>
      </c>
      <c r="O32" s="134">
        <f t="shared" si="5"/>
        <v>0.99999999999999989</v>
      </c>
      <c r="P32" s="135">
        <f>SUM(P30:P31)</f>
        <v>4.0600000000000004E-2</v>
      </c>
      <c r="Q32" s="135">
        <f t="shared" si="5"/>
        <v>1</v>
      </c>
      <c r="R32" s="133">
        <f t="shared" si="5"/>
        <v>-7.0999999999999995E-3</v>
      </c>
      <c r="S32" s="134">
        <f t="shared" si="5"/>
        <v>1</v>
      </c>
      <c r="T32" s="135">
        <f t="shared" si="5"/>
        <v>6.5000000000000006E-3</v>
      </c>
      <c r="U32" s="135">
        <f>SUM(U30:U31)</f>
        <v>0.99999999999999989</v>
      </c>
      <c r="V32" s="134">
        <f>SUM(V30:V31)</f>
        <v>4.0800000000000003E-2</v>
      </c>
      <c r="W32" s="134">
        <f>SUM(W30:W31)</f>
        <v>1</v>
      </c>
      <c r="X32" s="137">
        <f>SUM(X30:X31)</f>
        <v>2.93E-2</v>
      </c>
      <c r="Y32" s="137">
        <f>SUM(Y30:Y31)</f>
        <v>1</v>
      </c>
    </row>
    <row r="33" spans="1:14" ht="15" x14ac:dyDescent="0.25">
      <c r="A33" s="140" t="s">
        <v>71</v>
      </c>
      <c r="B33" s="147" t="s">
        <v>72</v>
      </c>
      <c r="C33" s="149" t="s">
        <v>73</v>
      </c>
      <c r="D33" s="120" t="s">
        <v>74</v>
      </c>
      <c r="E33" s="121" t="s">
        <v>75</v>
      </c>
      <c r="F33" s="118" t="s">
        <v>76</v>
      </c>
      <c r="G33" s="119" t="s">
        <v>77</v>
      </c>
      <c r="H33" s="120" t="s">
        <v>78</v>
      </c>
      <c r="I33" s="162" t="s">
        <v>79</v>
      </c>
    </row>
    <row r="34" spans="1:14" ht="15" x14ac:dyDescent="0.25">
      <c r="A34" s="140" t="s">
        <v>29</v>
      </c>
      <c r="B34" s="147" t="s">
        <v>64</v>
      </c>
      <c r="C34" s="149" t="s">
        <v>64</v>
      </c>
      <c r="D34" s="120" t="s">
        <v>65</v>
      </c>
      <c r="E34" s="121" t="s">
        <v>65</v>
      </c>
      <c r="F34" s="118" t="s">
        <v>66</v>
      </c>
      <c r="G34" s="119" t="s">
        <v>66</v>
      </c>
      <c r="H34" s="120" t="s">
        <v>67</v>
      </c>
      <c r="I34" s="162" t="s">
        <v>67</v>
      </c>
    </row>
    <row r="35" spans="1:14" ht="30" x14ac:dyDescent="0.25">
      <c r="A35" s="142"/>
      <c r="B35" s="157" t="s">
        <v>0</v>
      </c>
      <c r="C35" s="158" t="s">
        <v>1</v>
      </c>
      <c r="D35" s="159" t="s">
        <v>0</v>
      </c>
      <c r="E35" s="160" t="s">
        <v>1</v>
      </c>
      <c r="F35" s="157" t="s">
        <v>0</v>
      </c>
      <c r="G35" s="158" t="s">
        <v>1</v>
      </c>
      <c r="H35" s="159" t="s">
        <v>0</v>
      </c>
      <c r="I35" s="163" t="s">
        <v>1</v>
      </c>
    </row>
    <row r="36" spans="1:14" ht="14.25" x14ac:dyDescent="0.2">
      <c r="A36" s="161" t="s">
        <v>2</v>
      </c>
      <c r="B36" s="69">
        <v>8.9999999999999998E-4</v>
      </c>
      <c r="C36" s="68">
        <v>1.0200000000000001E-2</v>
      </c>
      <c r="D36" s="111">
        <v>-3.0000000000000001E-3</v>
      </c>
      <c r="E36" s="112">
        <v>2.5999999999999999E-2</v>
      </c>
      <c r="F36" s="69">
        <v>-3.0999999999999999E-3</v>
      </c>
      <c r="G36" s="68">
        <v>0.1142</v>
      </c>
      <c r="H36" s="111">
        <v>-5.5000000000000005E-3</v>
      </c>
      <c r="I36" s="164">
        <v>9.5600000000000004E-2</v>
      </c>
    </row>
    <row r="37" spans="1:14" ht="14.25" x14ac:dyDescent="0.2">
      <c r="A37" s="129" t="s">
        <v>3</v>
      </c>
      <c r="B37" s="5">
        <v>-6.8000000000000005E-3</v>
      </c>
      <c r="C37" s="6">
        <v>0.23519999999999999</v>
      </c>
      <c r="D37" s="14">
        <v>1.6000000000000001E-3</v>
      </c>
      <c r="E37" s="15">
        <v>0.20300000000000001</v>
      </c>
      <c r="F37" s="5">
        <v>5.9999999999999995E-4</v>
      </c>
      <c r="G37" s="6">
        <v>0.15939999999999999</v>
      </c>
      <c r="H37" s="14">
        <v>2.8000000000000004E-3</v>
      </c>
      <c r="I37" s="63">
        <v>0.17069999999999999</v>
      </c>
      <c r="L37" s="32"/>
      <c r="N37" s="49"/>
    </row>
    <row r="38" spans="1:14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63">
        <v>0</v>
      </c>
    </row>
    <row r="39" spans="1:14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63">
        <v>0</v>
      </c>
    </row>
    <row r="40" spans="1:14" ht="14.25" x14ac:dyDescent="0.2">
      <c r="A40" s="129" t="s">
        <v>6</v>
      </c>
      <c r="B40" s="5">
        <v>-5.8999999999999999E-3</v>
      </c>
      <c r="C40" s="6">
        <v>0.10710000000000001</v>
      </c>
      <c r="D40" s="14">
        <v>-3.0000000000000001E-3</v>
      </c>
      <c r="E40" s="15">
        <v>9.98E-2</v>
      </c>
      <c r="F40" s="5">
        <v>4.0000000000000002E-4</v>
      </c>
      <c r="G40" s="6">
        <v>7.980000000000001E-2</v>
      </c>
      <c r="H40" s="14">
        <v>3.0000000000000001E-3</v>
      </c>
      <c r="I40" s="63">
        <v>8.8300000000000003E-2</v>
      </c>
    </row>
    <row r="41" spans="1:14" ht="14.25" x14ac:dyDescent="0.2">
      <c r="A41" s="129" t="s">
        <v>7</v>
      </c>
      <c r="B41" s="5">
        <v>-2.5999999999999999E-3</v>
      </c>
      <c r="C41" s="6">
        <v>2.0199999999999999E-2</v>
      </c>
      <c r="D41" s="14">
        <v>-2E-3</v>
      </c>
      <c r="E41" s="15">
        <v>1.61E-2</v>
      </c>
      <c r="F41" s="5">
        <v>-1.2999999999999999E-3</v>
      </c>
      <c r="G41" s="6">
        <v>1.2E-2</v>
      </c>
      <c r="H41" s="14">
        <v>2.9999999999999997E-4</v>
      </c>
      <c r="I41" s="63">
        <v>9.8999999999999991E-3</v>
      </c>
    </row>
    <row r="42" spans="1:14" ht="14.25" x14ac:dyDescent="0.2">
      <c r="A42" s="129" t="s">
        <v>8</v>
      </c>
      <c r="B42" s="5">
        <v>-3.8699999999999998E-2</v>
      </c>
      <c r="C42" s="6">
        <v>0.30670000000000003</v>
      </c>
      <c r="D42" s="14">
        <v>-2.7799999999999998E-2</v>
      </c>
      <c r="E42" s="15">
        <v>0.2742</v>
      </c>
      <c r="F42" s="5">
        <v>4.4000000000000003E-3</v>
      </c>
      <c r="G42" s="6">
        <v>0.27200000000000002</v>
      </c>
      <c r="H42" s="14">
        <v>4.1700000000000001E-2</v>
      </c>
      <c r="I42" s="63">
        <v>0.28370000000000001</v>
      </c>
    </row>
    <row r="43" spans="1:14" ht="14.25" x14ac:dyDescent="0.2">
      <c r="A43" s="129" t="s">
        <v>60</v>
      </c>
      <c r="B43" s="5">
        <v>-2.58E-2</v>
      </c>
      <c r="C43" s="6">
        <v>0.11449999999999999</v>
      </c>
      <c r="D43" s="14">
        <v>-7.6E-3</v>
      </c>
      <c r="E43" s="15">
        <v>0.14910000000000001</v>
      </c>
      <c r="F43" s="5">
        <v>4.5999999999999999E-3</v>
      </c>
      <c r="G43" s="6">
        <v>0.1164</v>
      </c>
      <c r="H43" s="14">
        <v>1.67E-2</v>
      </c>
      <c r="I43" s="63">
        <v>8.9800000000000005E-2</v>
      </c>
    </row>
    <row r="44" spans="1:14" ht="14.25" x14ac:dyDescent="0.2">
      <c r="A44" s="129" t="s">
        <v>10</v>
      </c>
      <c r="B44" s="5">
        <v>-2.7000000000000001E-3</v>
      </c>
      <c r="C44" s="6">
        <v>5.8999999999999999E-3</v>
      </c>
      <c r="D44" s="14">
        <v>-1.5E-3</v>
      </c>
      <c r="E44" s="15">
        <v>1.3899999999999999E-2</v>
      </c>
      <c r="F44" s="5">
        <v>2.0000000000000001E-4</v>
      </c>
      <c r="G44" s="6">
        <v>2.07E-2</v>
      </c>
      <c r="H44" s="14">
        <v>3.3E-3</v>
      </c>
      <c r="I44" s="63">
        <v>2.1000000000000001E-2</v>
      </c>
    </row>
    <row r="45" spans="1:14" ht="14.25" x14ac:dyDescent="0.2">
      <c r="A45" s="129" t="s">
        <v>11</v>
      </c>
      <c r="B45" s="5">
        <v>8.6E-3</v>
      </c>
      <c r="C45" s="6">
        <v>0.1333</v>
      </c>
      <c r="D45" s="14">
        <v>8.5000000000000006E-3</v>
      </c>
      <c r="E45" s="15">
        <v>0.1348</v>
      </c>
      <c r="F45" s="5">
        <v>1.24E-2</v>
      </c>
      <c r="G45" s="6">
        <v>0.14710000000000001</v>
      </c>
      <c r="H45" s="14">
        <v>2.3599999999999999E-2</v>
      </c>
      <c r="I45" s="63">
        <v>0.15909999999999999</v>
      </c>
    </row>
    <row r="46" spans="1:14" ht="14.25" x14ac:dyDescent="0.2">
      <c r="A46" s="129" t="s">
        <v>12</v>
      </c>
      <c r="B46" s="5">
        <v>0</v>
      </c>
      <c r="C46" s="6">
        <v>1.1000000000000001E-3</v>
      </c>
      <c r="D46" s="14">
        <v>-1.6000000000000001E-3</v>
      </c>
      <c r="E46" s="15">
        <v>8.0000000000000004E-4</v>
      </c>
      <c r="F46" s="5">
        <v>-1.7000000000000001E-3</v>
      </c>
      <c r="G46" s="6">
        <v>7.000000000000001E-4</v>
      </c>
      <c r="H46" s="14">
        <v>-7.000000000000001E-4</v>
      </c>
      <c r="I46" s="63">
        <v>5.9999999999999995E-4</v>
      </c>
    </row>
    <row r="47" spans="1:14" ht="14.25" x14ac:dyDescent="0.2">
      <c r="A47" s="129" t="s">
        <v>13</v>
      </c>
      <c r="B47" s="5">
        <v>-6.9999999999999993E-3</v>
      </c>
      <c r="C47" s="6">
        <v>-2.0000000000000001E-4</v>
      </c>
      <c r="D47" s="14">
        <v>-1.1999999999999999E-3</v>
      </c>
      <c r="E47" s="15">
        <v>1.3300000000000001E-2</v>
      </c>
      <c r="F47" s="5">
        <v>-3.7000000000000002E-3</v>
      </c>
      <c r="G47" s="6">
        <v>7.8000000000000005E-3</v>
      </c>
      <c r="H47" s="14">
        <v>4.0999999999999995E-3</v>
      </c>
      <c r="I47" s="63">
        <v>1.66E-2</v>
      </c>
    </row>
    <row r="48" spans="1:14" ht="14.25" x14ac:dyDescent="0.2">
      <c r="A48" s="129" t="s">
        <v>14</v>
      </c>
      <c r="B48" s="5">
        <v>9.1999999999999998E-3</v>
      </c>
      <c r="C48" s="6">
        <v>4.0000000000000002E-4</v>
      </c>
      <c r="D48" s="14">
        <v>9.1999999999999998E-3</v>
      </c>
      <c r="E48" s="15">
        <v>0</v>
      </c>
      <c r="F48" s="5">
        <v>8.0000000000000002E-3</v>
      </c>
      <c r="G48" s="6">
        <v>0</v>
      </c>
      <c r="H48" s="14">
        <v>8.5000000000000006E-3</v>
      </c>
      <c r="I48" s="63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63">
        <v>0</v>
      </c>
    </row>
    <row r="50" spans="1:9" ht="14.25" x14ac:dyDescent="0.2">
      <c r="A50" s="129" t="s">
        <v>16</v>
      </c>
      <c r="B50" s="5">
        <v>-2.7000000000000001E-3</v>
      </c>
      <c r="C50" s="6">
        <v>2.1700000000000001E-2</v>
      </c>
      <c r="D50" s="14">
        <v>-1.7000000000000001E-3</v>
      </c>
      <c r="E50" s="15">
        <v>2.53E-2</v>
      </c>
      <c r="F50" s="5">
        <v>-1.1999999999999999E-3</v>
      </c>
      <c r="G50" s="6">
        <v>2.5899999999999999E-2</v>
      </c>
      <c r="H50" s="14">
        <v>7.000000000000001E-4</v>
      </c>
      <c r="I50" s="63">
        <v>2.3900000000000001E-2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63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63">
        <v>0</v>
      </c>
    </row>
    <row r="53" spans="1:9" ht="14.25" x14ac:dyDescent="0.2">
      <c r="A53" s="129" t="s">
        <v>19</v>
      </c>
      <c r="B53" s="5">
        <v>1.8E-3</v>
      </c>
      <c r="C53" s="6">
        <v>4.3700000000000003E-2</v>
      </c>
      <c r="D53" s="14">
        <v>2.3E-3</v>
      </c>
      <c r="E53" s="15">
        <v>4.3700000000000003E-2</v>
      </c>
      <c r="F53" s="5">
        <v>5.3E-3</v>
      </c>
      <c r="G53" s="6">
        <v>4.4000000000000004E-2</v>
      </c>
      <c r="H53" s="14">
        <v>6.6E-3</v>
      </c>
      <c r="I53" s="63">
        <v>4.0800000000000003E-2</v>
      </c>
    </row>
    <row r="54" spans="1:9" ht="14.25" x14ac:dyDescent="0.2">
      <c r="A54" s="129" t="s">
        <v>20</v>
      </c>
      <c r="B54" s="5">
        <v>0</v>
      </c>
      <c r="C54" s="6">
        <v>2.0000000000000001E-4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63">
        <v>0</v>
      </c>
    </row>
    <row r="55" spans="1:9" ht="15" x14ac:dyDescent="0.25">
      <c r="A55" s="130" t="s">
        <v>21</v>
      </c>
      <c r="B55" s="24">
        <f t="shared" ref="B55:I55" si="6">SUM(B36:B54)</f>
        <v>-7.1699999999999986E-2</v>
      </c>
      <c r="C55" s="8">
        <f>SUM(C36:C54)</f>
        <v>1</v>
      </c>
      <c r="D55" s="16">
        <f t="shared" si="6"/>
        <v>-2.7800000000000002E-2</v>
      </c>
      <c r="E55" s="17">
        <f>SUM(E36:E54)</f>
        <v>1</v>
      </c>
      <c r="F55" s="24">
        <f t="shared" si="6"/>
        <v>2.4899999999999999E-2</v>
      </c>
      <c r="G55" s="8">
        <f t="shared" si="6"/>
        <v>1.0000000000000002</v>
      </c>
      <c r="H55" s="16">
        <f t="shared" si="6"/>
        <v>0.1051</v>
      </c>
      <c r="I55" s="165">
        <f t="shared" si="6"/>
        <v>1</v>
      </c>
    </row>
    <row r="56" spans="1:9" ht="15" x14ac:dyDescent="0.25">
      <c r="A56" s="131" t="s">
        <v>28</v>
      </c>
      <c r="B56" s="10">
        <v>-118472</v>
      </c>
      <c r="C56" s="11"/>
      <c r="D56" s="18">
        <v>-46148</v>
      </c>
      <c r="E56" s="11"/>
      <c r="F56" s="10">
        <v>37798.078909116892</v>
      </c>
      <c r="G56" s="11"/>
      <c r="H56" s="18">
        <v>163065.367617704</v>
      </c>
      <c r="I56" s="166"/>
    </row>
    <row r="57" spans="1:9" ht="14.25" x14ac:dyDescent="0.2">
      <c r="A57" s="128" t="s">
        <v>22</v>
      </c>
      <c r="B57" s="22">
        <v>-5.3099999999999994E-2</v>
      </c>
      <c r="C57" s="23">
        <v>0.74</v>
      </c>
      <c r="D57" s="29">
        <v>-4.5199999999999997E-2</v>
      </c>
      <c r="E57" s="30">
        <v>0.72310000000000008</v>
      </c>
      <c r="F57" s="5">
        <v>-1.47E-2</v>
      </c>
      <c r="G57" s="23">
        <v>0.71920000000000006</v>
      </c>
      <c r="H57" s="29">
        <v>4.0800000000000003E-2</v>
      </c>
      <c r="I57" s="62">
        <v>0.77379999999999993</v>
      </c>
    </row>
    <row r="58" spans="1:9" ht="14.25" x14ac:dyDescent="0.2">
      <c r="A58" s="129" t="s">
        <v>23</v>
      </c>
      <c r="B58" s="5">
        <v>-1.8600000000000002E-2</v>
      </c>
      <c r="C58" s="6">
        <v>0.26</v>
      </c>
      <c r="D58" s="14">
        <v>1.7399999999999999E-2</v>
      </c>
      <c r="E58" s="15">
        <v>0.27690000000000003</v>
      </c>
      <c r="F58" s="5">
        <v>3.9599999999999996E-2</v>
      </c>
      <c r="G58" s="6">
        <v>0.28079999999999999</v>
      </c>
      <c r="H58" s="14">
        <v>6.4299999999999996E-2</v>
      </c>
      <c r="I58" s="63">
        <v>0.22620000000000001</v>
      </c>
    </row>
    <row r="59" spans="1:9" ht="15" x14ac:dyDescent="0.25">
      <c r="A59" s="130" t="s">
        <v>21</v>
      </c>
      <c r="B59" s="24">
        <f>SUM(B57:B58)</f>
        <v>-7.17E-2</v>
      </c>
      <c r="C59" s="8">
        <f>SUM(C57:C58)</f>
        <v>1</v>
      </c>
      <c r="D59" s="16">
        <f t="shared" ref="D59:I59" si="7">SUM(D57:D58)</f>
        <v>-2.7799999999999998E-2</v>
      </c>
      <c r="E59" s="16">
        <f t="shared" si="7"/>
        <v>1</v>
      </c>
      <c r="F59" s="24">
        <f t="shared" si="7"/>
        <v>2.4899999999999999E-2</v>
      </c>
      <c r="G59" s="8">
        <f t="shared" si="7"/>
        <v>1</v>
      </c>
      <c r="H59" s="17">
        <f t="shared" si="7"/>
        <v>0.1051</v>
      </c>
      <c r="I59" s="165">
        <f t="shared" si="7"/>
        <v>1</v>
      </c>
    </row>
    <row r="60" spans="1:9" ht="14.25" x14ac:dyDescent="0.2">
      <c r="A60" s="128" t="s">
        <v>24</v>
      </c>
      <c r="B60" s="22">
        <v>-7.3899999999999993E-2</v>
      </c>
      <c r="C60" s="23">
        <v>0.70590000000000008</v>
      </c>
      <c r="D60" s="111">
        <v>-3.4200000000000001E-2</v>
      </c>
      <c r="E60" s="112">
        <v>0.7036</v>
      </c>
      <c r="F60" s="69">
        <v>2.5999999999999999E-3</v>
      </c>
      <c r="G60" s="68">
        <v>0.68599999999999994</v>
      </c>
      <c r="H60" s="111">
        <v>5.5800000000000002E-2</v>
      </c>
      <c r="I60" s="164">
        <v>0.67980000000000007</v>
      </c>
    </row>
    <row r="61" spans="1:9" ht="14.25" x14ac:dyDescent="0.2">
      <c r="A61" s="129" t="s">
        <v>25</v>
      </c>
      <c r="B61" s="5">
        <v>2.2000000000000001E-3</v>
      </c>
      <c r="C61" s="6">
        <v>0.29410000000000003</v>
      </c>
      <c r="D61" s="14">
        <v>6.4000000000000003E-3</v>
      </c>
      <c r="E61" s="15">
        <v>0.2964</v>
      </c>
      <c r="F61" s="5">
        <v>2.23E-2</v>
      </c>
      <c r="G61" s="6">
        <v>0.314</v>
      </c>
      <c r="H61" s="14">
        <v>4.9299999999999997E-2</v>
      </c>
      <c r="I61" s="63">
        <v>0.32020000000000004</v>
      </c>
    </row>
    <row r="62" spans="1:9" ht="15" x14ac:dyDescent="0.25">
      <c r="A62" s="132" t="s">
        <v>21</v>
      </c>
      <c r="B62" s="133">
        <f t="shared" ref="B62:I62" si="8">SUM(B60:B61)</f>
        <v>-7.17E-2</v>
      </c>
      <c r="C62" s="134">
        <f t="shared" si="8"/>
        <v>1</v>
      </c>
      <c r="D62" s="135">
        <f t="shared" si="8"/>
        <v>-2.7800000000000002E-2</v>
      </c>
      <c r="E62" s="135">
        <f t="shared" si="8"/>
        <v>1</v>
      </c>
      <c r="F62" s="133">
        <f t="shared" si="8"/>
        <v>2.4899999999999999E-2</v>
      </c>
      <c r="G62" s="134">
        <f t="shared" si="8"/>
        <v>1</v>
      </c>
      <c r="H62" s="136">
        <f t="shared" si="8"/>
        <v>0.1051</v>
      </c>
      <c r="I62" s="167">
        <f t="shared" si="8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FFFF99"/>
    <pageSetUpPr fitToPage="1"/>
  </sheetPr>
  <dimension ref="A1:Z70"/>
  <sheetViews>
    <sheetView rightToLeft="1" zoomScale="90" zoomScaleNormal="9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41.42578125" bestFit="1" customWidth="1"/>
    <col min="2" max="2" width="17.85546875" customWidth="1"/>
    <col min="3" max="3" width="16.7109375" customWidth="1"/>
    <col min="4" max="4" width="17.28515625" customWidth="1"/>
    <col min="5" max="5" width="17.7109375" customWidth="1"/>
    <col min="6" max="6" width="20.85546875" customWidth="1"/>
    <col min="7" max="7" width="21.140625" customWidth="1"/>
    <col min="8" max="8" width="18.85546875" customWidth="1"/>
    <col min="9" max="9" width="19" customWidth="1"/>
    <col min="10" max="10" width="10.85546875" customWidth="1"/>
    <col min="11" max="11" width="12" customWidth="1"/>
    <col min="12" max="25" width="10.85546875" customWidth="1"/>
    <col min="26" max="26" width="10.28515625" hidden="1" customWidth="1"/>
    <col min="27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33</v>
      </c>
    </row>
    <row r="3" spans="1:25" ht="15" x14ac:dyDescent="0.25">
      <c r="A3" s="140" t="s">
        <v>71</v>
      </c>
      <c r="B3" s="150" t="s">
        <v>72</v>
      </c>
      <c r="C3" s="151" t="s">
        <v>73</v>
      </c>
      <c r="D3" s="126" t="s">
        <v>74</v>
      </c>
      <c r="E3" s="126" t="s">
        <v>75</v>
      </c>
      <c r="F3" s="150" t="s">
        <v>76</v>
      </c>
      <c r="G3" s="151" t="s">
        <v>77</v>
      </c>
      <c r="H3" s="126" t="s">
        <v>78</v>
      </c>
      <c r="I3" s="126" t="s">
        <v>79</v>
      </c>
      <c r="J3" s="150" t="s">
        <v>80</v>
      </c>
      <c r="K3" s="151" t="s">
        <v>81</v>
      </c>
      <c r="L3" s="126" t="s">
        <v>82</v>
      </c>
      <c r="M3" s="126" t="s">
        <v>83</v>
      </c>
      <c r="N3" s="150" t="s">
        <v>84</v>
      </c>
      <c r="O3" s="151" t="s">
        <v>85</v>
      </c>
      <c r="P3" s="124" t="s">
        <v>86</v>
      </c>
      <c r="Q3" s="125" t="s">
        <v>87</v>
      </c>
      <c r="R3" s="150" t="s">
        <v>88</v>
      </c>
      <c r="S3" s="151" t="s">
        <v>89</v>
      </c>
      <c r="T3" s="124" t="s">
        <v>90</v>
      </c>
      <c r="U3" s="125" t="s">
        <v>91</v>
      </c>
      <c r="V3" s="150" t="s">
        <v>92</v>
      </c>
      <c r="W3" s="151" t="s">
        <v>93</v>
      </c>
      <c r="X3" s="124" t="s">
        <v>94</v>
      </c>
      <c r="Y3" s="125" t="s">
        <v>95</v>
      </c>
    </row>
    <row r="4" spans="1:25" ht="15" x14ac:dyDescent="0.25">
      <c r="A4" s="142" t="s">
        <v>32</v>
      </c>
      <c r="B4" s="150">
        <v>43831</v>
      </c>
      <c r="C4" s="151">
        <v>43831</v>
      </c>
      <c r="D4" s="126">
        <v>43862</v>
      </c>
      <c r="E4" s="126">
        <v>43862</v>
      </c>
      <c r="F4" s="150">
        <v>43891</v>
      </c>
      <c r="G4" s="151">
        <v>43891</v>
      </c>
      <c r="H4" s="126">
        <v>43922</v>
      </c>
      <c r="I4" s="126">
        <v>43922</v>
      </c>
      <c r="J4" s="150">
        <v>43952</v>
      </c>
      <c r="K4" s="151">
        <v>43952</v>
      </c>
      <c r="L4" s="126">
        <v>43983</v>
      </c>
      <c r="M4" s="126">
        <v>43983</v>
      </c>
      <c r="N4" s="150">
        <v>44013</v>
      </c>
      <c r="O4" s="151">
        <v>44013</v>
      </c>
      <c r="P4" s="124">
        <v>44044</v>
      </c>
      <c r="Q4" s="125">
        <v>44044</v>
      </c>
      <c r="R4" s="150">
        <v>44075</v>
      </c>
      <c r="S4" s="151">
        <v>44075</v>
      </c>
      <c r="T4" s="124">
        <v>44105</v>
      </c>
      <c r="U4" s="125">
        <v>44105</v>
      </c>
      <c r="V4" s="150">
        <v>44136</v>
      </c>
      <c r="W4" s="151">
        <v>44136</v>
      </c>
      <c r="X4" s="124">
        <v>44166</v>
      </c>
      <c r="Y4" s="125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3.8E-3</v>
      </c>
      <c r="C6" s="6">
        <v>6.3700000000000007E-2</v>
      </c>
      <c r="D6" s="14">
        <v>5.6000000000000008E-3</v>
      </c>
      <c r="E6" s="15">
        <v>4.7500000000000001E-2</v>
      </c>
      <c r="F6" s="5">
        <v>-1.1399999999999999E-2</v>
      </c>
      <c r="G6" s="6">
        <v>4.1299999999999996E-2</v>
      </c>
      <c r="H6" s="14">
        <v>3.8E-3</v>
      </c>
      <c r="I6" s="15">
        <v>8.6400000000000005E-2</v>
      </c>
      <c r="J6" s="5">
        <v>-4.0999999999999995E-3</v>
      </c>
      <c r="K6" s="6">
        <v>0.1021</v>
      </c>
      <c r="L6" s="14">
        <v>-2.9999999999999997E-4</v>
      </c>
      <c r="M6" s="15">
        <v>8.9399999999999993E-2</v>
      </c>
      <c r="N6" s="5">
        <v>0</v>
      </c>
      <c r="O6" s="6">
        <v>8.7300000000000003E-2</v>
      </c>
      <c r="P6" s="14">
        <v>-2.9000000000000002E-3</v>
      </c>
      <c r="Q6" s="15">
        <v>0.1326</v>
      </c>
      <c r="R6" s="5">
        <v>3.4000000000000002E-3</v>
      </c>
      <c r="S6" s="6">
        <v>0.12709999999999999</v>
      </c>
      <c r="T6" s="14">
        <v>-4.0000000000000002E-4</v>
      </c>
      <c r="U6" s="15">
        <v>0.1171</v>
      </c>
      <c r="V6" s="5">
        <v>-1.1000000000000001E-3</v>
      </c>
      <c r="W6" s="6">
        <v>0.1336</v>
      </c>
      <c r="X6" s="14">
        <v>1.7000000000000001E-3</v>
      </c>
      <c r="Y6" s="15">
        <v>0.129</v>
      </c>
    </row>
    <row r="7" spans="1:25" ht="14.25" x14ac:dyDescent="0.2">
      <c r="A7" s="129" t="s">
        <v>3</v>
      </c>
      <c r="B7" s="5">
        <v>8.9999999999999998E-4</v>
      </c>
      <c r="C7" s="6">
        <v>0.2787</v>
      </c>
      <c r="D7" s="14">
        <v>1.6000000000000001E-3</v>
      </c>
      <c r="E7" s="15">
        <v>0.27760000000000001</v>
      </c>
      <c r="F7" s="5">
        <v>-0.01</v>
      </c>
      <c r="G7" s="6">
        <v>0.26979999999999998</v>
      </c>
      <c r="H7" s="14">
        <v>6.8999999999999999E-3</v>
      </c>
      <c r="I7" s="15">
        <v>0.25559999999999999</v>
      </c>
      <c r="J7" s="5">
        <v>2.5000000000000001E-3</v>
      </c>
      <c r="K7" s="6">
        <v>0.2359</v>
      </c>
      <c r="L7" s="14">
        <v>8.0000000000000004E-4</v>
      </c>
      <c r="M7" s="15">
        <v>0.2334</v>
      </c>
      <c r="N7" s="5">
        <v>-1.9E-3</v>
      </c>
      <c r="O7" s="6">
        <v>0.24030000000000001</v>
      </c>
      <c r="P7" s="14">
        <v>3.3E-3</v>
      </c>
      <c r="Q7" s="15">
        <v>0.22469999999999998</v>
      </c>
      <c r="R7" s="5">
        <v>-2E-3</v>
      </c>
      <c r="S7" s="6">
        <v>0.23530000000000001</v>
      </c>
      <c r="T7" s="14">
        <v>-1.8E-3</v>
      </c>
      <c r="U7" s="15">
        <v>0.23</v>
      </c>
      <c r="V7" s="5">
        <v>3.0000000000000001E-3</v>
      </c>
      <c r="W7" s="6">
        <v>0.21179999999999999</v>
      </c>
      <c r="X7" s="14">
        <v>1.1999999999999999E-3</v>
      </c>
      <c r="Y7" s="15">
        <v>0.25829999999999997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129" t="s">
        <v>6</v>
      </c>
      <c r="B10" s="5">
        <v>2.0000000000000001E-4</v>
      </c>
      <c r="C10" s="6">
        <v>9.3699999999999992E-2</v>
      </c>
      <c r="D10" s="14">
        <v>-1.5E-3</v>
      </c>
      <c r="E10" s="15">
        <v>9.3800000000000008E-2</v>
      </c>
      <c r="F10" s="5">
        <v>-3.8E-3</v>
      </c>
      <c r="G10" s="6">
        <v>0.1036</v>
      </c>
      <c r="H10" s="14">
        <v>3.9000000000000003E-3</v>
      </c>
      <c r="I10" s="15">
        <v>9.7799999999999998E-2</v>
      </c>
      <c r="J10" s="5">
        <v>8.9999999999999998E-4</v>
      </c>
      <c r="K10" s="6">
        <v>9.5399999999999985E-2</v>
      </c>
      <c r="L10" s="14">
        <v>-1.7000000000000001E-3</v>
      </c>
      <c r="M10" s="15">
        <v>8.900000000000001E-2</v>
      </c>
      <c r="N10" s="5">
        <v>2.2000000000000001E-3</v>
      </c>
      <c r="O10" s="6">
        <v>7.9600000000000004E-2</v>
      </c>
      <c r="P10" s="14">
        <v>1.2999999999999999E-3</v>
      </c>
      <c r="Q10" s="15">
        <v>7.2900000000000006E-2</v>
      </c>
      <c r="R10" s="5">
        <v>-5.9999999999999995E-4</v>
      </c>
      <c r="S10" s="6">
        <v>7.6299999999999993E-2</v>
      </c>
      <c r="T10" s="14">
        <v>1E-4</v>
      </c>
      <c r="U10" s="15">
        <v>7.4900000000000008E-2</v>
      </c>
      <c r="V10" s="5">
        <v>1.2999999999999999E-3</v>
      </c>
      <c r="W10" s="6">
        <v>8.5500000000000007E-2</v>
      </c>
      <c r="X10" s="14">
        <v>7.000000000000001E-4</v>
      </c>
      <c r="Y10" s="15">
        <v>8.4000000000000005E-2</v>
      </c>
    </row>
    <row r="11" spans="1:25" ht="14.25" x14ac:dyDescent="0.2">
      <c r="A11" s="129" t="s">
        <v>7</v>
      </c>
      <c r="B11" s="5">
        <v>1E-4</v>
      </c>
      <c r="C11" s="6">
        <v>1.4499999999999999E-2</v>
      </c>
      <c r="D11" s="14">
        <v>-1.4000000000000002E-3</v>
      </c>
      <c r="E11" s="15">
        <v>1.3899999999999999E-2</v>
      </c>
      <c r="F11" s="5">
        <v>-1E-3</v>
      </c>
      <c r="G11" s="6">
        <v>1.41E-2</v>
      </c>
      <c r="H11" s="14">
        <v>1.1999999999999999E-3</v>
      </c>
      <c r="I11" s="15">
        <v>1.1000000000000001E-2</v>
      </c>
      <c r="J11" s="5">
        <v>0</v>
      </c>
      <c r="K11" s="6">
        <v>1.0800000000000001E-2</v>
      </c>
      <c r="L11" s="14">
        <v>-1E-4</v>
      </c>
      <c r="M11" s="15">
        <v>0.01</v>
      </c>
      <c r="N11" s="5">
        <v>5.9999999999999995E-4</v>
      </c>
      <c r="O11" s="6">
        <v>7.8000000000000005E-3</v>
      </c>
      <c r="P11" s="14">
        <v>-8.0000000000000004E-4</v>
      </c>
      <c r="Q11" s="15">
        <v>7.6E-3</v>
      </c>
      <c r="R11" s="5">
        <v>-2.0000000000000001E-4</v>
      </c>
      <c r="S11" s="6">
        <v>7.6E-3</v>
      </c>
      <c r="T11" s="14">
        <v>2.0000000000000001E-4</v>
      </c>
      <c r="U11" s="15">
        <v>7.6E-3</v>
      </c>
      <c r="V11" s="5">
        <v>5.9999999999999995E-4</v>
      </c>
      <c r="W11" s="6">
        <v>7.1999999999999998E-3</v>
      </c>
      <c r="X11" s="14">
        <v>2.9999999999999997E-4</v>
      </c>
      <c r="Y11" s="15">
        <v>5.1000000000000004E-3</v>
      </c>
    </row>
    <row r="12" spans="1:25" ht="14.25" x14ac:dyDescent="0.2">
      <c r="A12" s="129" t="s">
        <v>8</v>
      </c>
      <c r="B12" s="5">
        <v>-3.7000000000000002E-3</v>
      </c>
      <c r="C12" s="6">
        <v>0.23769999999999999</v>
      </c>
      <c r="D12" s="14">
        <v>-4.0000000000000001E-3</v>
      </c>
      <c r="E12" s="15">
        <v>0.25290000000000001</v>
      </c>
      <c r="F12" s="5">
        <v>-2.2799999999999997E-2</v>
      </c>
      <c r="G12" s="6">
        <v>0.27079999999999999</v>
      </c>
      <c r="H12" s="14">
        <v>1.37E-2</v>
      </c>
      <c r="I12" s="15">
        <v>0.24149999999999999</v>
      </c>
      <c r="J12" s="5">
        <v>-1.1999999999999999E-3</v>
      </c>
      <c r="K12" s="6">
        <v>0.22839999999999999</v>
      </c>
      <c r="L12" s="14">
        <v>-5.0000000000000001E-3</v>
      </c>
      <c r="M12" s="15">
        <v>0.23139999999999999</v>
      </c>
      <c r="N12" s="5">
        <v>1.0200000000000001E-2</v>
      </c>
      <c r="O12" s="6">
        <v>0.2316</v>
      </c>
      <c r="P12" s="14">
        <v>4.4999999999999988E-3</v>
      </c>
      <c r="Q12" s="15">
        <v>0.22399999999999998</v>
      </c>
      <c r="R12" s="5">
        <v>-4.3E-3</v>
      </c>
      <c r="S12" s="6">
        <v>0.2152</v>
      </c>
      <c r="T12" s="14">
        <v>3.9000000000000003E-3</v>
      </c>
      <c r="U12" s="15">
        <v>0.21289999999999998</v>
      </c>
      <c r="V12" s="5">
        <v>1.4800000000000001E-2</v>
      </c>
      <c r="W12" s="6">
        <v>0.21340000000000001</v>
      </c>
      <c r="X12" s="14">
        <v>9.8999999999999991E-3</v>
      </c>
      <c r="Y12" s="15">
        <v>0.1943</v>
      </c>
    </row>
    <row r="13" spans="1:25" ht="14.25" x14ac:dyDescent="0.2">
      <c r="A13" s="129" t="s">
        <v>60</v>
      </c>
      <c r="B13" s="5">
        <v>1.4000000000000002E-3</v>
      </c>
      <c r="C13" s="6">
        <v>0.14990000000000001</v>
      </c>
      <c r="D13" s="14">
        <v>-1.2199999999999999E-2</v>
      </c>
      <c r="E13" s="15">
        <v>0.15939999999999999</v>
      </c>
      <c r="F13" s="5">
        <v>-1.7299999999999999E-2</v>
      </c>
      <c r="G13" s="6">
        <v>0.12570000000000001</v>
      </c>
      <c r="H13" s="14">
        <v>7.4999999999999997E-3</v>
      </c>
      <c r="I13" s="15">
        <v>0.13189999999999999</v>
      </c>
      <c r="J13" s="5">
        <v>4.5999999999999999E-3</v>
      </c>
      <c r="K13" s="6">
        <v>0.14080000000000001</v>
      </c>
      <c r="L13" s="14">
        <v>2.0999999999999999E-3</v>
      </c>
      <c r="M13" s="15">
        <v>0.14980000000000002</v>
      </c>
      <c r="N13" s="5">
        <v>6.8999999999999999E-3</v>
      </c>
      <c r="O13" s="6">
        <v>0.16210000000000002</v>
      </c>
      <c r="P13" s="14">
        <v>-3.3E-3</v>
      </c>
      <c r="Q13" s="15">
        <v>0.14760000000000001</v>
      </c>
      <c r="R13" s="5">
        <v>-3.3E-3</v>
      </c>
      <c r="S13" s="6">
        <v>0.1457</v>
      </c>
      <c r="T13" s="14">
        <v>-1E-3</v>
      </c>
      <c r="U13" s="15">
        <v>0.16539999999999999</v>
      </c>
      <c r="V13" s="5">
        <v>1.37E-2</v>
      </c>
      <c r="W13" s="6">
        <v>0.15770000000000001</v>
      </c>
      <c r="X13" s="14">
        <v>1.9E-3</v>
      </c>
      <c r="Y13" s="15">
        <v>0.15670000000000001</v>
      </c>
    </row>
    <row r="14" spans="1:25" ht="14.25" x14ac:dyDescent="0.2">
      <c r="A14" s="129" t="s">
        <v>10</v>
      </c>
      <c r="B14" s="5">
        <v>2.0000000000000001E-4</v>
      </c>
      <c r="C14" s="6">
        <v>5.8999999999999999E-3</v>
      </c>
      <c r="D14" s="14">
        <v>-1.8E-3</v>
      </c>
      <c r="E14" s="15">
        <v>5.1999999999999998E-3</v>
      </c>
      <c r="F14" s="5">
        <v>-8.9999999999999998E-4</v>
      </c>
      <c r="G14" s="6">
        <v>5.6999999999999993E-3</v>
      </c>
      <c r="H14" s="14">
        <v>1.4000000000000002E-3</v>
      </c>
      <c r="I14" s="15">
        <v>6.0999999999999995E-3</v>
      </c>
      <c r="J14" s="5">
        <v>1E-4</v>
      </c>
      <c r="K14" s="6">
        <v>6.0999999999999995E-3</v>
      </c>
      <c r="L14" s="14">
        <v>2.0000000000000001E-4</v>
      </c>
      <c r="M14" s="15">
        <v>1.26E-2</v>
      </c>
      <c r="N14" s="5">
        <v>1E-3</v>
      </c>
      <c r="O14" s="6">
        <v>1.7899999999999999E-2</v>
      </c>
      <c r="P14" s="14">
        <v>7.9999999999999993E-4</v>
      </c>
      <c r="Q14" s="15">
        <v>1.8000000000000002E-2</v>
      </c>
      <c r="R14" s="5">
        <v>-2.9999999999999997E-4</v>
      </c>
      <c r="S14" s="6">
        <v>1.8100000000000002E-2</v>
      </c>
      <c r="T14" s="14">
        <v>4.0000000000000002E-4</v>
      </c>
      <c r="U14" s="15">
        <v>1.8000000000000002E-2</v>
      </c>
      <c r="V14" s="5">
        <v>1.1000000000000001E-3</v>
      </c>
      <c r="W14" s="6">
        <v>1.72E-2</v>
      </c>
      <c r="X14" s="14">
        <v>8.9999999999999998E-4</v>
      </c>
      <c r="Y14" s="15">
        <v>1.5300000000000001E-2</v>
      </c>
    </row>
    <row r="15" spans="1:25" ht="14.25" x14ac:dyDescent="0.2">
      <c r="A15" s="129" t="s">
        <v>11</v>
      </c>
      <c r="B15" s="5">
        <v>8.0000000000000004E-4</v>
      </c>
      <c r="C15" s="6">
        <v>9.5399999999999985E-2</v>
      </c>
      <c r="D15" s="14">
        <v>3.7000000000000002E-3</v>
      </c>
      <c r="E15" s="15">
        <v>9.4700000000000006E-2</v>
      </c>
      <c r="F15" s="5">
        <v>3.3E-3</v>
      </c>
      <c r="G15" s="6">
        <v>0.11539999999999999</v>
      </c>
      <c r="H15" s="14">
        <v>-1.9E-3</v>
      </c>
      <c r="I15" s="15">
        <v>0.1081</v>
      </c>
      <c r="J15" s="5">
        <v>2.2000000000000001E-3</v>
      </c>
      <c r="K15" s="6">
        <v>0.11119999999999999</v>
      </c>
      <c r="L15" s="14">
        <v>1E-4</v>
      </c>
      <c r="M15" s="15">
        <v>0.1118</v>
      </c>
      <c r="N15" s="5">
        <v>5.0000000000000001E-4</v>
      </c>
      <c r="O15" s="6">
        <v>0.1115</v>
      </c>
      <c r="P15" s="14">
        <v>1.1599999999999999E-2</v>
      </c>
      <c r="Q15" s="15">
        <v>0.10859999999999999</v>
      </c>
      <c r="R15" s="5">
        <v>2.0999999999999999E-3</v>
      </c>
      <c r="S15" s="6">
        <v>0.11599999999999999</v>
      </c>
      <c r="T15" s="14">
        <v>2.5000000000000001E-3</v>
      </c>
      <c r="U15" s="15">
        <v>0.11960000000000001</v>
      </c>
      <c r="V15" s="5">
        <v>2.9999999999999997E-4</v>
      </c>
      <c r="W15" s="6">
        <v>0.1153</v>
      </c>
      <c r="X15" s="14">
        <v>6.0000000000000001E-3</v>
      </c>
      <c r="Y15" s="15">
        <v>0.10710000000000001</v>
      </c>
    </row>
    <row r="16" spans="1:25" ht="14.25" x14ac:dyDescent="0.2">
      <c r="A16" s="129" t="s">
        <v>12</v>
      </c>
      <c r="B16" s="5">
        <v>0</v>
      </c>
      <c r="C16" s="6">
        <v>5.9999999999999995E-4</v>
      </c>
      <c r="D16" s="14">
        <v>0</v>
      </c>
      <c r="E16" s="15">
        <v>5.9999999999999995E-4</v>
      </c>
      <c r="F16" s="5">
        <v>0</v>
      </c>
      <c r="G16" s="6">
        <v>5.9999999999999995E-4</v>
      </c>
      <c r="H16" s="14">
        <v>0</v>
      </c>
      <c r="I16" s="15">
        <v>5.9999999999999995E-4</v>
      </c>
      <c r="J16" s="5">
        <v>0</v>
      </c>
      <c r="K16" s="6">
        <v>4.0000000000000002E-4</v>
      </c>
      <c r="L16" s="14">
        <v>2.0000000000000001E-4</v>
      </c>
      <c r="M16" s="15">
        <v>4.0000000000000002E-4</v>
      </c>
      <c r="N16" s="5">
        <v>2.9999999999999997E-4</v>
      </c>
      <c r="O16" s="6">
        <v>4.0000000000000002E-4</v>
      </c>
      <c r="P16" s="14">
        <v>-8.9999999999999998E-4</v>
      </c>
      <c r="Q16" s="15">
        <v>4.0000000000000002E-4</v>
      </c>
      <c r="R16" s="5">
        <v>-2.0000000000000001E-4</v>
      </c>
      <c r="S16" s="6">
        <v>4.0000000000000002E-4</v>
      </c>
      <c r="T16" s="14">
        <v>0</v>
      </c>
      <c r="U16" s="15">
        <v>2.9999999999999997E-4</v>
      </c>
      <c r="V16" s="5">
        <v>5.0000000000000001E-4</v>
      </c>
      <c r="W16" s="6">
        <v>2.9999999999999997E-4</v>
      </c>
      <c r="X16" s="14">
        <v>2.9999999999999997E-4</v>
      </c>
      <c r="Y16" s="15">
        <v>2.9999999999999997E-4</v>
      </c>
    </row>
    <row r="17" spans="1:25" ht="14.25" x14ac:dyDescent="0.2">
      <c r="A17" s="129" t="s">
        <v>13</v>
      </c>
      <c r="B17" s="5">
        <v>1.8E-3</v>
      </c>
      <c r="C17" s="6">
        <v>1.0200000000000001E-2</v>
      </c>
      <c r="D17" s="14">
        <v>-4.8999999999999998E-3</v>
      </c>
      <c r="E17" s="15">
        <v>4.0000000000000001E-3</v>
      </c>
      <c r="F17" s="5">
        <v>-3.5999999999999999E-3</v>
      </c>
      <c r="G17" s="6">
        <v>2.3999999999999998E-3</v>
      </c>
      <c r="H17" s="14">
        <v>1.1000000000000001E-3</v>
      </c>
      <c r="I17" s="15">
        <v>1.23E-2</v>
      </c>
      <c r="J17" s="5">
        <v>3.5999999999999999E-3</v>
      </c>
      <c r="K17" s="6">
        <v>1.8100000000000002E-2</v>
      </c>
      <c r="L17" s="14">
        <v>1E-4</v>
      </c>
      <c r="M17" s="15">
        <v>1.9900000000000001E-2</v>
      </c>
      <c r="N17" s="5">
        <v>5.9999999999999995E-4</v>
      </c>
      <c r="O17" s="6">
        <v>9.5999999999999992E-3</v>
      </c>
      <c r="P17" s="14">
        <v>-3.8000000000000004E-3</v>
      </c>
      <c r="Q17" s="15">
        <v>1.3100000000000001E-2</v>
      </c>
      <c r="R17" s="5">
        <v>-2.8999999999999998E-3</v>
      </c>
      <c r="S17" s="6">
        <v>7.4999999999999997E-3</v>
      </c>
      <c r="T17" s="14">
        <v>1.1999999999999999E-3</v>
      </c>
      <c r="U17" s="15">
        <v>4.3E-3</v>
      </c>
      <c r="V17" s="5">
        <v>1.9E-3</v>
      </c>
      <c r="W17" s="6">
        <v>1.18E-2</v>
      </c>
      <c r="X17" s="14">
        <v>1.8E-3</v>
      </c>
      <c r="Y17" s="15">
        <v>1.0500000000000001E-2</v>
      </c>
    </row>
    <row r="18" spans="1:25" ht="14.25" x14ac:dyDescent="0.2">
      <c r="A18" s="129" t="s">
        <v>14</v>
      </c>
      <c r="B18" s="5">
        <v>-1E-4</v>
      </c>
      <c r="C18" s="6">
        <v>1.2999999999999999E-3</v>
      </c>
      <c r="D18" s="14">
        <v>3.4999999999999996E-3</v>
      </c>
      <c r="E18" s="15">
        <v>4.0000000000000001E-3</v>
      </c>
      <c r="F18" s="5">
        <v>5.1999999999999998E-3</v>
      </c>
      <c r="G18" s="6">
        <v>2.9999999999999997E-4</v>
      </c>
      <c r="H18" s="14">
        <v>-7.000000000000001E-4</v>
      </c>
      <c r="I18" s="15">
        <v>1E-4</v>
      </c>
      <c r="J18" s="5">
        <v>5.0000000000000001E-4</v>
      </c>
      <c r="K18" s="6">
        <v>8.9999999999999998E-4</v>
      </c>
      <c r="L18" s="14">
        <v>7.000000000000001E-4</v>
      </c>
      <c r="M18" s="15">
        <v>0</v>
      </c>
      <c r="N18" s="5">
        <v>-1E-4</v>
      </c>
      <c r="O18" s="6">
        <v>5.9999999999999995E-4</v>
      </c>
      <c r="P18" s="14">
        <v>8.0000000000000002E-3</v>
      </c>
      <c r="Q18" s="15">
        <v>4.0000000000000002E-4</v>
      </c>
      <c r="R18" s="5">
        <v>-1E-4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14">
        <v>2.0000000000000001E-4</v>
      </c>
      <c r="Y18" s="1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29" t="s">
        <v>16</v>
      </c>
      <c r="B20" s="5">
        <v>0</v>
      </c>
      <c r="C20" s="6">
        <v>1.5600000000000001E-2</v>
      </c>
      <c r="D20" s="14">
        <v>-1.4000000000000002E-3</v>
      </c>
      <c r="E20" s="15">
        <v>1.44E-2</v>
      </c>
      <c r="F20" s="5">
        <v>-4.0000000000000002E-4</v>
      </c>
      <c r="G20" s="6">
        <v>1.52E-2</v>
      </c>
      <c r="H20" s="14">
        <v>2.0000000000000001E-4</v>
      </c>
      <c r="I20" s="15">
        <v>1.4999999999999999E-2</v>
      </c>
      <c r="J20" s="5">
        <v>7.000000000000001E-4</v>
      </c>
      <c r="K20" s="6">
        <v>1.6799999999999999E-2</v>
      </c>
      <c r="L20" s="14">
        <v>0</v>
      </c>
      <c r="M20" s="15">
        <v>1.8799999999999997E-2</v>
      </c>
      <c r="N20" s="5">
        <v>5.9999999999999995E-4</v>
      </c>
      <c r="O20" s="6">
        <v>1.8600000000000002E-2</v>
      </c>
      <c r="P20" s="14">
        <v>-2.9999999999999997E-4</v>
      </c>
      <c r="Q20" s="15">
        <v>1.8600000000000002E-2</v>
      </c>
      <c r="R20" s="5">
        <v>-2.0000000000000001E-4</v>
      </c>
      <c r="S20" s="6">
        <v>1.9E-2</v>
      </c>
      <c r="T20" s="14">
        <v>2.0000000000000001E-4</v>
      </c>
      <c r="U20" s="15">
        <v>1.89E-2</v>
      </c>
      <c r="V20" s="5">
        <v>8.9999999999999998E-4</v>
      </c>
      <c r="W20" s="6">
        <v>1.77E-2</v>
      </c>
      <c r="X20" s="14">
        <v>4.0000000000000002E-4</v>
      </c>
      <c r="Y20" s="15">
        <v>1.4999999999999999E-2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s="33" customFormat="1" ht="18" x14ac:dyDescent="0.25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29" t="s">
        <v>19</v>
      </c>
      <c r="B23" s="5">
        <v>1E-4</v>
      </c>
      <c r="C23" s="6">
        <v>3.2799999999999996E-2</v>
      </c>
      <c r="D23" s="14">
        <v>-1.2999999999999999E-3</v>
      </c>
      <c r="E23" s="15">
        <v>3.2000000000000001E-2</v>
      </c>
      <c r="F23" s="5">
        <v>1.9E-3</v>
      </c>
      <c r="G23" s="6">
        <v>3.5099999999999999E-2</v>
      </c>
      <c r="H23" s="14">
        <v>0</v>
      </c>
      <c r="I23" s="15">
        <v>3.3599999999999998E-2</v>
      </c>
      <c r="J23" s="5">
        <v>0</v>
      </c>
      <c r="K23" s="6">
        <v>3.3099999999999997E-2</v>
      </c>
      <c r="L23" s="14">
        <v>2.9999999999999997E-4</v>
      </c>
      <c r="M23" s="15">
        <v>3.3500000000000002E-2</v>
      </c>
      <c r="N23" s="5">
        <v>4.0000000000000002E-4</v>
      </c>
      <c r="O23" s="6">
        <v>3.27E-2</v>
      </c>
      <c r="P23" s="14">
        <v>2.4000000000000002E-3</v>
      </c>
      <c r="Q23" s="15">
        <v>3.15E-2</v>
      </c>
      <c r="R23" s="5">
        <v>-2.0000000000000001E-4</v>
      </c>
      <c r="S23" s="6">
        <v>3.1800000000000002E-2</v>
      </c>
      <c r="T23" s="14">
        <v>0</v>
      </c>
      <c r="U23" s="15">
        <v>3.1E-2</v>
      </c>
      <c r="V23" s="5">
        <v>5.9999999999999995E-4</v>
      </c>
      <c r="W23" s="6">
        <v>2.8500000000000001E-2</v>
      </c>
      <c r="X23" s="14">
        <v>2.9999999999999997E-4</v>
      </c>
      <c r="Y23" s="15">
        <v>2.4399999999999998E-2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30" t="s">
        <v>21</v>
      </c>
      <c r="B25" s="7">
        <f t="shared" ref="B25:G25" si="0">SUM(B6:B24)</f>
        <v>5.4999999999999997E-3</v>
      </c>
      <c r="C25" s="8">
        <f t="shared" si="0"/>
        <v>1</v>
      </c>
      <c r="D25" s="16">
        <f t="shared" si="0"/>
        <v>-1.4099999999999998E-2</v>
      </c>
      <c r="E25" s="17">
        <f t="shared" si="0"/>
        <v>1</v>
      </c>
      <c r="F25" s="7">
        <f t="shared" si="0"/>
        <v>-6.0800000000000007E-2</v>
      </c>
      <c r="G25" s="8">
        <f t="shared" si="0"/>
        <v>1</v>
      </c>
      <c r="H25" s="16">
        <f t="shared" ref="H25:Q25" si="1">SUM(H6:H24)</f>
        <v>3.7100000000000001E-2</v>
      </c>
      <c r="I25" s="17">
        <f t="shared" si="1"/>
        <v>0.99999999999999989</v>
      </c>
      <c r="J25" s="7">
        <f t="shared" si="1"/>
        <v>9.7999999999999997E-3</v>
      </c>
      <c r="K25" s="8">
        <f t="shared" si="1"/>
        <v>0.99999999999999989</v>
      </c>
      <c r="L25" s="16">
        <f t="shared" si="1"/>
        <v>-2.6000000000000012E-3</v>
      </c>
      <c r="M25" s="17">
        <f t="shared" si="1"/>
        <v>1.0000000000000002</v>
      </c>
      <c r="N25" s="7">
        <f t="shared" si="1"/>
        <v>2.1300000000000006E-2</v>
      </c>
      <c r="O25" s="7">
        <f t="shared" si="1"/>
        <v>1</v>
      </c>
      <c r="P25" s="16">
        <f t="shared" si="1"/>
        <v>1.9899999999999994E-2</v>
      </c>
      <c r="Q25" s="16">
        <f t="shared" si="1"/>
        <v>0.99999999999999978</v>
      </c>
      <c r="R25" s="7">
        <f t="shared" ref="R25:W25" si="2">SUM(R6:R24)</f>
        <v>-8.7999999999999988E-3</v>
      </c>
      <c r="S25" s="7">
        <f t="shared" si="2"/>
        <v>0.99999999999999989</v>
      </c>
      <c r="T25" s="16">
        <f>SUM(T6:T24)</f>
        <v>5.2999999999999992E-3</v>
      </c>
      <c r="U25" s="16">
        <f>SUM(U6:U24)</f>
        <v>1</v>
      </c>
      <c r="V25" s="7">
        <f t="shared" si="2"/>
        <v>3.7599999999999995E-2</v>
      </c>
      <c r="W25" s="7">
        <f t="shared" si="2"/>
        <v>0.99999999999999989</v>
      </c>
      <c r="X25" s="16">
        <f>SUM(X6:X24)</f>
        <v>2.5600000000000005E-2</v>
      </c>
      <c r="Y25" s="16">
        <f>SUM(Y6:Y24)</f>
        <v>0.99999999999999978</v>
      </c>
    </row>
    <row r="26" spans="1:25" ht="15" x14ac:dyDescent="0.25">
      <c r="A26" s="131" t="s">
        <v>28</v>
      </c>
      <c r="B26" s="10">
        <v>11965.833111586489</v>
      </c>
      <c r="C26" s="11"/>
      <c r="D26" s="18">
        <v>-32256.7</v>
      </c>
      <c r="E26" s="11"/>
      <c r="F26" s="10">
        <v>-137808.70538283829</v>
      </c>
      <c r="G26" s="11"/>
      <c r="H26" s="18">
        <v>78108.399999999994</v>
      </c>
      <c r="I26" s="11"/>
      <c r="J26" s="10">
        <v>21413.599999999999</v>
      </c>
      <c r="K26" s="11"/>
      <c r="L26" s="18">
        <v>-5731.4583325662743</v>
      </c>
      <c r="M26" s="11"/>
      <c r="N26" s="10">
        <v>46680.284963323225</v>
      </c>
      <c r="O26" s="11"/>
      <c r="P26" s="18">
        <v>81279.598654177564</v>
      </c>
      <c r="Q26" s="11"/>
      <c r="R26" s="10">
        <v>-20637.820572054876</v>
      </c>
      <c r="S26" s="11"/>
      <c r="T26" s="18">
        <v>12051.205389721292</v>
      </c>
      <c r="U26" s="11"/>
      <c r="V26" s="10">
        <v>89456.956990268183</v>
      </c>
      <c r="W26" s="11"/>
      <c r="X26" s="18">
        <v>69482.186322351932</v>
      </c>
      <c r="Y26" s="11"/>
    </row>
    <row r="27" spans="1:25" ht="14.25" x14ac:dyDescent="0.2">
      <c r="A27" s="128" t="s">
        <v>22</v>
      </c>
      <c r="B27" s="22">
        <v>8.1000000000000013E-3</v>
      </c>
      <c r="C27" s="23">
        <v>0.77639999999999998</v>
      </c>
      <c r="D27" s="29">
        <v>-1.4000000000000002E-3</v>
      </c>
      <c r="E27" s="30">
        <v>0.76980000000000004</v>
      </c>
      <c r="F27" s="22">
        <v>-5.7599999999999998E-2</v>
      </c>
      <c r="G27" s="23">
        <v>0.76209999999999989</v>
      </c>
      <c r="H27" s="29">
        <v>2.9399999999999999E-2</v>
      </c>
      <c r="I27" s="30">
        <v>0.78449999999999998</v>
      </c>
      <c r="J27" s="22">
        <v>-4.4000000000000003E-3</v>
      </c>
      <c r="K27" s="23">
        <v>0.77090000000000003</v>
      </c>
      <c r="L27" s="29">
        <v>-1.03E-2</v>
      </c>
      <c r="M27" s="30">
        <v>0.74980000000000002</v>
      </c>
      <c r="N27" s="22">
        <v>1.09E-2</v>
      </c>
      <c r="O27" s="23">
        <v>0.72250000000000003</v>
      </c>
      <c r="P27" s="14">
        <v>-1.0100000000000001E-2</v>
      </c>
      <c r="Q27" s="30">
        <v>0.7390000000000001</v>
      </c>
      <c r="R27" s="22">
        <v>-6.8000000000000005E-3</v>
      </c>
      <c r="S27" s="23">
        <v>0.7419</v>
      </c>
      <c r="T27" s="29">
        <v>3.0999999999999999E-3</v>
      </c>
      <c r="U27" s="30">
        <v>0.73670000000000002</v>
      </c>
      <c r="V27" s="22">
        <v>2.1600000000000001E-2</v>
      </c>
      <c r="W27" s="23">
        <v>0.746</v>
      </c>
      <c r="X27" s="29">
        <v>2.2200000000000001E-2</v>
      </c>
      <c r="Y27" s="30">
        <v>0.76439999999999997</v>
      </c>
    </row>
    <row r="28" spans="1:25" ht="14.25" x14ac:dyDescent="0.2">
      <c r="A28" s="129" t="s">
        <v>23</v>
      </c>
      <c r="B28" s="5">
        <v>-2.5999999999999999E-3</v>
      </c>
      <c r="C28" s="6">
        <v>0.22359999999999999</v>
      </c>
      <c r="D28" s="14">
        <v>-1.2699999999999999E-2</v>
      </c>
      <c r="E28" s="15">
        <v>0.23019999999999999</v>
      </c>
      <c r="F28" s="5">
        <v>-3.2000000000000002E-3</v>
      </c>
      <c r="G28" s="6">
        <v>0.2379</v>
      </c>
      <c r="H28" s="14">
        <v>7.7000000000000002E-3</v>
      </c>
      <c r="I28" s="15">
        <v>0.2155</v>
      </c>
      <c r="J28" s="5">
        <v>1.4199999999999999E-2</v>
      </c>
      <c r="K28" s="6">
        <v>0.2291</v>
      </c>
      <c r="L28" s="14">
        <v>7.7000000000000002E-3</v>
      </c>
      <c r="M28" s="15">
        <v>0.25019999999999998</v>
      </c>
      <c r="N28" s="5">
        <v>1.04E-2</v>
      </c>
      <c r="O28" s="6">
        <v>0.27750000000000002</v>
      </c>
      <c r="P28" s="14">
        <v>0.03</v>
      </c>
      <c r="Q28" s="15">
        <v>0.26100000000000001</v>
      </c>
      <c r="R28" s="5">
        <v>-2E-3</v>
      </c>
      <c r="S28" s="6">
        <v>0.2581</v>
      </c>
      <c r="T28" s="14">
        <v>2.2000000000000001E-3</v>
      </c>
      <c r="U28" s="15">
        <v>0.26329999999999998</v>
      </c>
      <c r="V28" s="5">
        <v>1.6E-2</v>
      </c>
      <c r="W28" s="6">
        <v>0.254</v>
      </c>
      <c r="X28" s="14">
        <v>3.4000000000000002E-3</v>
      </c>
      <c r="Y28" s="15">
        <v>0.23559999999999998</v>
      </c>
    </row>
    <row r="29" spans="1:25" ht="15" x14ac:dyDescent="0.25">
      <c r="A29" s="130" t="s">
        <v>21</v>
      </c>
      <c r="B29" s="24">
        <f t="shared" ref="B29:G29" si="3">SUM(B27:B28)</f>
        <v>5.5000000000000014E-3</v>
      </c>
      <c r="C29" s="8">
        <f t="shared" si="3"/>
        <v>1</v>
      </c>
      <c r="D29" s="16">
        <f t="shared" si="3"/>
        <v>-1.41E-2</v>
      </c>
      <c r="E29" s="17">
        <f t="shared" si="3"/>
        <v>1</v>
      </c>
      <c r="F29" s="24">
        <f t="shared" si="3"/>
        <v>-6.08E-2</v>
      </c>
      <c r="G29" s="8">
        <f t="shared" si="3"/>
        <v>0.99999999999999989</v>
      </c>
      <c r="H29" s="16">
        <f t="shared" ref="H29:Q29" si="4">SUM(H27:H28)</f>
        <v>3.7100000000000001E-2</v>
      </c>
      <c r="I29" s="17">
        <f t="shared" si="4"/>
        <v>1</v>
      </c>
      <c r="J29" s="24">
        <f t="shared" si="4"/>
        <v>9.7999999999999997E-3</v>
      </c>
      <c r="K29" s="24">
        <f t="shared" si="4"/>
        <v>1</v>
      </c>
      <c r="L29" s="16">
        <f t="shared" si="4"/>
        <v>-2.5999999999999999E-3</v>
      </c>
      <c r="M29" s="17">
        <f t="shared" si="4"/>
        <v>1</v>
      </c>
      <c r="N29" s="24">
        <f t="shared" si="4"/>
        <v>2.1299999999999999E-2</v>
      </c>
      <c r="O29" s="8">
        <f t="shared" si="4"/>
        <v>1</v>
      </c>
      <c r="P29" s="16">
        <f t="shared" si="4"/>
        <v>1.9899999999999998E-2</v>
      </c>
      <c r="Q29" s="17">
        <f t="shared" si="4"/>
        <v>1</v>
      </c>
      <c r="R29" s="24">
        <f t="shared" ref="R29:W29" si="5">SUM(R27:R28)</f>
        <v>-8.8000000000000005E-3</v>
      </c>
      <c r="S29" s="8">
        <f t="shared" si="5"/>
        <v>1</v>
      </c>
      <c r="T29" s="16">
        <f>SUM(T27:T28)</f>
        <v>5.3E-3</v>
      </c>
      <c r="U29" s="17">
        <f>SUM(U27:U28)</f>
        <v>1</v>
      </c>
      <c r="V29" s="24">
        <f t="shared" si="5"/>
        <v>3.7600000000000001E-2</v>
      </c>
      <c r="W29" s="8">
        <f t="shared" si="5"/>
        <v>1</v>
      </c>
      <c r="X29" s="16">
        <f>SUM(X27:X28)</f>
        <v>2.5600000000000001E-2</v>
      </c>
      <c r="Y29" s="17">
        <f>SUM(Y27:Y28)</f>
        <v>1</v>
      </c>
    </row>
    <row r="30" spans="1:25" ht="14.25" x14ac:dyDescent="0.2">
      <c r="A30" s="128" t="s">
        <v>24</v>
      </c>
      <c r="B30" s="22">
        <v>4.0000000000000001E-3</v>
      </c>
      <c r="C30" s="23">
        <v>0.78299999999999992</v>
      </c>
      <c r="D30" s="29">
        <v>-1.8100000000000002E-2</v>
      </c>
      <c r="E30" s="30">
        <v>0.7831999999999999</v>
      </c>
      <c r="F30" s="22">
        <v>-6.0499999999999998E-2</v>
      </c>
      <c r="G30" s="23">
        <v>0.75659999999999994</v>
      </c>
      <c r="H30" s="29">
        <v>3.7499999999999999E-2</v>
      </c>
      <c r="I30" s="30">
        <v>0.77229999999999999</v>
      </c>
      <c r="J30" s="22">
        <v>5.3E-3</v>
      </c>
      <c r="K30" s="23">
        <v>0.76749999999999996</v>
      </c>
      <c r="L30" s="29">
        <v>-3.7000000000000002E-3</v>
      </c>
      <c r="M30" s="30">
        <v>0.76450000000000007</v>
      </c>
      <c r="N30" s="22">
        <v>1.84E-2</v>
      </c>
      <c r="O30" s="23">
        <v>0.76930000000000009</v>
      </c>
      <c r="P30" s="14">
        <v>-2.5000000000000014E-3</v>
      </c>
      <c r="Q30" s="30">
        <v>0.76730000000000009</v>
      </c>
      <c r="R30" s="22">
        <v>-8.3000000000000001E-3</v>
      </c>
      <c r="S30" s="23">
        <v>0.76019999999999999</v>
      </c>
      <c r="T30" s="29">
        <v>1.2999999999999999E-3</v>
      </c>
      <c r="U30" s="30">
        <v>0.75849999999999995</v>
      </c>
      <c r="V30" s="22">
        <v>3.44E-2</v>
      </c>
      <c r="W30" s="23">
        <v>0.77200000000000002</v>
      </c>
      <c r="X30" s="29">
        <v>1.3500000000000002E-2</v>
      </c>
      <c r="Y30" s="30">
        <v>0.79359999999999997</v>
      </c>
    </row>
    <row r="31" spans="1:25" ht="14.25" x14ac:dyDescent="0.2">
      <c r="A31" s="129" t="s">
        <v>25</v>
      </c>
      <c r="B31" s="5">
        <v>1.5E-3</v>
      </c>
      <c r="C31" s="6">
        <v>0.217</v>
      </c>
      <c r="D31" s="14">
        <v>4.0000000000000001E-3</v>
      </c>
      <c r="E31" s="15">
        <v>0.21679999999999999</v>
      </c>
      <c r="F31" s="5">
        <v>-2.9999999999999997E-4</v>
      </c>
      <c r="G31" s="6">
        <v>0.24340000000000001</v>
      </c>
      <c r="H31" s="14">
        <v>-4.0000000000000002E-4</v>
      </c>
      <c r="I31" s="15">
        <v>0.22769999999999999</v>
      </c>
      <c r="J31" s="5">
        <v>4.5000000000000005E-3</v>
      </c>
      <c r="K31" s="6">
        <v>0.23250000000000001</v>
      </c>
      <c r="L31" s="14">
        <v>1.1000000000000001E-3</v>
      </c>
      <c r="M31" s="15">
        <v>0.23550000000000001</v>
      </c>
      <c r="N31" s="5">
        <v>2.8999999999999998E-3</v>
      </c>
      <c r="O31" s="6">
        <v>0.23070000000000002</v>
      </c>
      <c r="P31" s="14">
        <v>2.24E-2</v>
      </c>
      <c r="Q31" s="15">
        <v>0.23269999999999999</v>
      </c>
      <c r="R31" s="5">
        <v>-5.0000000000000001E-4</v>
      </c>
      <c r="S31" s="6">
        <v>0.23980000000000001</v>
      </c>
      <c r="T31" s="14">
        <v>4.0000000000000001E-3</v>
      </c>
      <c r="U31" s="15">
        <v>0.24149999999999999</v>
      </c>
      <c r="V31" s="5">
        <v>3.2000000000000002E-3</v>
      </c>
      <c r="W31" s="6">
        <v>0.22800000000000001</v>
      </c>
      <c r="X31" s="14">
        <v>1.21E-2</v>
      </c>
      <c r="Y31" s="15">
        <v>0.2064</v>
      </c>
    </row>
    <row r="32" spans="1:25" ht="15" x14ac:dyDescent="0.25">
      <c r="A32" s="132" t="s">
        <v>21</v>
      </c>
      <c r="B32" s="133">
        <f t="shared" ref="B32:G32" si="6">SUM(B30:B31)</f>
        <v>5.4999999999999997E-3</v>
      </c>
      <c r="C32" s="134">
        <f t="shared" si="6"/>
        <v>0.99999999999999989</v>
      </c>
      <c r="D32" s="135">
        <f t="shared" si="6"/>
        <v>-1.4100000000000001E-2</v>
      </c>
      <c r="E32" s="136">
        <f t="shared" si="6"/>
        <v>0.99999999999999989</v>
      </c>
      <c r="F32" s="133">
        <f t="shared" si="6"/>
        <v>-6.08E-2</v>
      </c>
      <c r="G32" s="134">
        <f t="shared" si="6"/>
        <v>1</v>
      </c>
      <c r="H32" s="135">
        <f t="shared" ref="H32:Q32" si="7">SUM(H30:H31)</f>
        <v>3.7100000000000001E-2</v>
      </c>
      <c r="I32" s="136">
        <f t="shared" si="7"/>
        <v>1</v>
      </c>
      <c r="J32" s="133">
        <f t="shared" si="7"/>
        <v>9.7999999999999997E-3</v>
      </c>
      <c r="K32" s="133">
        <f t="shared" si="7"/>
        <v>1</v>
      </c>
      <c r="L32" s="135">
        <f t="shared" si="7"/>
        <v>-2.5999999999999999E-3</v>
      </c>
      <c r="M32" s="136">
        <f t="shared" si="7"/>
        <v>1</v>
      </c>
      <c r="N32" s="133">
        <f t="shared" si="7"/>
        <v>2.1299999999999999E-2</v>
      </c>
      <c r="O32" s="133">
        <f t="shared" si="7"/>
        <v>1</v>
      </c>
      <c r="P32" s="135">
        <f t="shared" si="7"/>
        <v>1.9899999999999998E-2</v>
      </c>
      <c r="Q32" s="136">
        <f t="shared" si="7"/>
        <v>1</v>
      </c>
      <c r="R32" s="133">
        <f t="shared" ref="R32:W32" si="8">SUM(R30:R31)</f>
        <v>-8.8000000000000005E-3</v>
      </c>
      <c r="S32" s="133">
        <f t="shared" si="8"/>
        <v>1</v>
      </c>
      <c r="T32" s="135">
        <f>SUM(T30:T31)</f>
        <v>5.3E-3</v>
      </c>
      <c r="U32" s="136">
        <f>SUM(U30:U31)</f>
        <v>1</v>
      </c>
      <c r="V32" s="133">
        <f t="shared" si="8"/>
        <v>3.7600000000000001E-2</v>
      </c>
      <c r="W32" s="133">
        <f t="shared" si="8"/>
        <v>1</v>
      </c>
      <c r="X32" s="135">
        <f>SUM(X30:X31)</f>
        <v>2.5600000000000001E-2</v>
      </c>
      <c r="Y32" s="136">
        <f>SUM(Y30:Y31)</f>
        <v>1</v>
      </c>
    </row>
    <row r="33" spans="1:14" ht="15" x14ac:dyDescent="0.25">
      <c r="A33" s="140" t="s">
        <v>71</v>
      </c>
      <c r="B33" s="147" t="s">
        <v>72</v>
      </c>
      <c r="C33" s="149" t="s">
        <v>73</v>
      </c>
      <c r="D33" s="120" t="s">
        <v>74</v>
      </c>
      <c r="E33" s="121" t="s">
        <v>75</v>
      </c>
      <c r="F33" s="118" t="s">
        <v>76</v>
      </c>
      <c r="G33" s="119" t="s">
        <v>77</v>
      </c>
      <c r="H33" s="120" t="s">
        <v>78</v>
      </c>
      <c r="I33" s="121" t="s">
        <v>79</v>
      </c>
    </row>
    <row r="34" spans="1:14" ht="15" x14ac:dyDescent="0.25">
      <c r="A34" s="142" t="s">
        <v>29</v>
      </c>
      <c r="B34" s="150" t="s">
        <v>64</v>
      </c>
      <c r="C34" s="151" t="s">
        <v>64</v>
      </c>
      <c r="D34" s="152" t="s">
        <v>65</v>
      </c>
      <c r="E34" s="153" t="s">
        <v>65</v>
      </c>
      <c r="F34" s="154" t="s">
        <v>66</v>
      </c>
      <c r="G34" s="155" t="s">
        <v>66</v>
      </c>
      <c r="H34" s="152" t="s">
        <v>67</v>
      </c>
      <c r="I34" s="153" t="s">
        <v>67</v>
      </c>
    </row>
    <row r="35" spans="1:14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14" ht="14.25" x14ac:dyDescent="0.2">
      <c r="A36" s="128" t="s">
        <v>2</v>
      </c>
      <c r="B36" s="5">
        <v>-2.0999999999999999E-3</v>
      </c>
      <c r="C36" s="6">
        <v>4.1299999999999996E-2</v>
      </c>
      <c r="D36" s="14">
        <v>-3.0000000000000001E-3</v>
      </c>
      <c r="E36" s="15">
        <v>8.9399999999999993E-2</v>
      </c>
      <c r="F36" s="5">
        <v>-2.7000000000000001E-3</v>
      </c>
      <c r="G36" s="6">
        <v>0.12709999999999999</v>
      </c>
      <c r="H36" s="14">
        <v>-2.3E-3</v>
      </c>
      <c r="I36" s="15">
        <v>0.129</v>
      </c>
      <c r="N36" s="71"/>
    </row>
    <row r="37" spans="1:14" ht="14.25" x14ac:dyDescent="0.2">
      <c r="A37" s="129" t="s">
        <v>3</v>
      </c>
      <c r="B37" s="5">
        <v>-7.6E-3</v>
      </c>
      <c r="C37" s="6">
        <v>0.26979999999999998</v>
      </c>
      <c r="D37" s="14">
        <v>2.5999999999999999E-3</v>
      </c>
      <c r="E37" s="15">
        <v>0.2334</v>
      </c>
      <c r="F37" s="5">
        <v>1.6000000000000001E-3</v>
      </c>
      <c r="G37" s="6">
        <v>0.23530000000000001</v>
      </c>
      <c r="H37" s="14">
        <v>4.0999999999999995E-3</v>
      </c>
      <c r="I37" s="15">
        <v>0.25829999999999997</v>
      </c>
    </row>
    <row r="38" spans="1:14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14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14" ht="14.25" x14ac:dyDescent="0.2">
      <c r="A40" s="129" t="s">
        <v>6</v>
      </c>
      <c r="B40" s="5">
        <v>-5.1000000000000004E-3</v>
      </c>
      <c r="C40" s="6">
        <v>0.1036</v>
      </c>
      <c r="D40" s="14">
        <v>-2.0999999999999999E-3</v>
      </c>
      <c r="E40" s="15">
        <v>8.900000000000001E-2</v>
      </c>
      <c r="F40" s="5">
        <v>1.2999999999999999E-3</v>
      </c>
      <c r="G40" s="6">
        <v>7.6299999999999993E-2</v>
      </c>
      <c r="H40" s="14">
        <v>3.5999999999999999E-3</v>
      </c>
      <c r="I40" s="15">
        <v>8.4000000000000005E-2</v>
      </c>
    </row>
    <row r="41" spans="1:14" ht="14.25" x14ac:dyDescent="0.2">
      <c r="A41" s="129" t="s">
        <v>7</v>
      </c>
      <c r="B41" s="5">
        <v>-2.3E-3</v>
      </c>
      <c r="C41" s="6">
        <v>1.41E-2</v>
      </c>
      <c r="D41" s="14">
        <v>-1.2999999999999999E-3</v>
      </c>
      <c r="E41" s="15">
        <v>0.01</v>
      </c>
      <c r="F41" s="5">
        <v>-7.000000000000001E-4</v>
      </c>
      <c r="G41" s="6">
        <v>7.6E-3</v>
      </c>
      <c r="H41" s="14">
        <v>5.9999999999999995E-4</v>
      </c>
      <c r="I41" s="15">
        <v>5.1000000000000004E-3</v>
      </c>
    </row>
    <row r="42" spans="1:14" ht="14.25" x14ac:dyDescent="0.2">
      <c r="A42" s="129" t="s">
        <v>8</v>
      </c>
      <c r="B42" s="5">
        <v>-3.04E-2</v>
      </c>
      <c r="C42" s="6">
        <v>0.27079999999999999</v>
      </c>
      <c r="D42" s="14">
        <v>-2.3300000000000001E-2</v>
      </c>
      <c r="E42" s="15">
        <v>0.23139999999999999</v>
      </c>
      <c r="F42" s="5">
        <v>4.0999999999999995E-3</v>
      </c>
      <c r="G42" s="6">
        <v>0.2152</v>
      </c>
      <c r="H42" s="14">
        <v>3.3300000000000003E-2</v>
      </c>
      <c r="I42" s="15">
        <v>0.1943</v>
      </c>
    </row>
    <row r="43" spans="1:14" ht="14.25" x14ac:dyDescent="0.2">
      <c r="A43" s="129" t="s">
        <v>60</v>
      </c>
      <c r="B43" s="5">
        <v>-2.7999999999999997E-2</v>
      </c>
      <c r="C43" s="6">
        <v>0.12570000000000001</v>
      </c>
      <c r="D43" s="14">
        <v>-1.41E-2</v>
      </c>
      <c r="E43" s="15">
        <v>0.14980000000000002</v>
      </c>
      <c r="F43" s="5">
        <v>-2.5999999999999999E-3</v>
      </c>
      <c r="G43" s="6">
        <v>0.1457</v>
      </c>
      <c r="H43" s="14">
        <v>1.2199999999999999E-2</v>
      </c>
      <c r="I43" s="15">
        <v>0.15670000000000001</v>
      </c>
    </row>
    <row r="44" spans="1:14" ht="14.25" x14ac:dyDescent="0.2">
      <c r="A44" s="129" t="s">
        <v>10</v>
      </c>
      <c r="B44" s="5">
        <v>-2.5999999999999999E-3</v>
      </c>
      <c r="C44" s="6">
        <v>5.6999999999999993E-3</v>
      </c>
      <c r="D44" s="14">
        <v>-1E-3</v>
      </c>
      <c r="E44" s="15">
        <v>1.26E-2</v>
      </c>
      <c r="F44" s="5">
        <v>8.9999999999999998E-4</v>
      </c>
      <c r="G44" s="6">
        <v>1.8100000000000002E-2</v>
      </c>
      <c r="H44" s="14">
        <v>3.4000000000000002E-3</v>
      </c>
      <c r="I44" s="15">
        <v>1.5300000000000001E-2</v>
      </c>
    </row>
    <row r="45" spans="1:14" ht="14.25" x14ac:dyDescent="0.2">
      <c r="A45" s="129" t="s">
        <v>11</v>
      </c>
      <c r="B45" s="5">
        <v>7.9000000000000008E-3</v>
      </c>
      <c r="C45" s="6">
        <v>0.11539999999999999</v>
      </c>
      <c r="D45" s="14">
        <v>8.1000000000000013E-3</v>
      </c>
      <c r="E45" s="15">
        <v>0.1118</v>
      </c>
      <c r="F45" s="5">
        <v>1.1699999999999999E-2</v>
      </c>
      <c r="G45" s="6">
        <v>0.11599999999999999</v>
      </c>
      <c r="H45" s="14">
        <v>2.07E-2</v>
      </c>
      <c r="I45" s="15">
        <v>0.10710000000000001</v>
      </c>
    </row>
    <row r="46" spans="1:14" ht="14.25" x14ac:dyDescent="0.2">
      <c r="A46" s="129" t="s">
        <v>12</v>
      </c>
      <c r="B46" s="5">
        <v>0</v>
      </c>
      <c r="C46" s="6">
        <v>5.9999999999999995E-4</v>
      </c>
      <c r="D46" s="14">
        <v>-1.1000000000000001E-3</v>
      </c>
      <c r="E46" s="15">
        <v>4.0000000000000002E-4</v>
      </c>
      <c r="F46" s="5">
        <v>-8.0000000000000004E-4</v>
      </c>
      <c r="G46" s="6">
        <v>4.0000000000000002E-4</v>
      </c>
      <c r="H46" s="14">
        <v>1E-4</v>
      </c>
      <c r="I46" s="15">
        <v>2.9999999999999997E-4</v>
      </c>
    </row>
    <row r="47" spans="1:14" ht="14.25" x14ac:dyDescent="0.2">
      <c r="A47" s="129" t="s">
        <v>13</v>
      </c>
      <c r="B47" s="5">
        <v>-6.6E-3</v>
      </c>
      <c r="C47" s="6">
        <v>2.3999999999999998E-3</v>
      </c>
      <c r="D47" s="14">
        <v>-2E-3</v>
      </c>
      <c r="E47" s="15">
        <v>1.9900000000000001E-2</v>
      </c>
      <c r="F47" s="5">
        <v>-3.4000000000000002E-3</v>
      </c>
      <c r="G47" s="6">
        <v>7.4999999999999997E-3</v>
      </c>
      <c r="H47" s="14">
        <v>1.6000000000000001E-3</v>
      </c>
      <c r="I47" s="15">
        <v>1.0500000000000001E-2</v>
      </c>
    </row>
    <row r="48" spans="1:14" ht="14.25" x14ac:dyDescent="0.2">
      <c r="A48" s="129" t="s">
        <v>14</v>
      </c>
      <c r="B48" s="5">
        <v>8.6E-3</v>
      </c>
      <c r="C48" s="6">
        <v>2.9999999999999997E-4</v>
      </c>
      <c r="D48" s="14">
        <v>9.0000000000000011E-3</v>
      </c>
      <c r="E48" s="15">
        <v>0</v>
      </c>
      <c r="F48" s="5">
        <v>8.3000000000000001E-3</v>
      </c>
      <c r="G48" s="6">
        <v>0</v>
      </c>
      <c r="H48" s="14">
        <v>8.6999999999999994E-3</v>
      </c>
      <c r="I48" s="15">
        <v>0</v>
      </c>
    </row>
    <row r="49" spans="1:10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10" ht="14.25" x14ac:dyDescent="0.2">
      <c r="A50" s="129" t="s">
        <v>16</v>
      </c>
      <c r="B50" s="5">
        <v>-1.8E-3</v>
      </c>
      <c r="C50" s="6">
        <v>1.52E-2</v>
      </c>
      <c r="D50" s="14">
        <v>-1.1000000000000001E-3</v>
      </c>
      <c r="E50" s="15">
        <v>1.8799999999999997E-2</v>
      </c>
      <c r="F50" s="5">
        <v>-2.9999999999999997E-4</v>
      </c>
      <c r="G50" s="6">
        <v>1.9E-2</v>
      </c>
      <c r="H50" s="14">
        <v>1.2999999999999999E-3</v>
      </c>
      <c r="I50" s="15">
        <v>1.4999999999999999E-2</v>
      </c>
    </row>
    <row r="51" spans="1:10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10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10" ht="14.25" x14ac:dyDescent="0.2">
      <c r="A53" s="129" t="s">
        <v>19</v>
      </c>
      <c r="B53" s="5">
        <v>1.1000000000000001E-3</v>
      </c>
      <c r="C53" s="6">
        <v>3.5099999999999999E-2</v>
      </c>
      <c r="D53" s="14">
        <v>2E-3</v>
      </c>
      <c r="E53" s="15">
        <v>3.3500000000000002E-2</v>
      </c>
      <c r="F53" s="5">
        <v>2.8000000000000004E-3</v>
      </c>
      <c r="G53" s="6">
        <v>3.1800000000000002E-2</v>
      </c>
      <c r="H53" s="14">
        <v>4.0999999999999995E-3</v>
      </c>
      <c r="I53" s="15">
        <v>2.4399999999999998E-2</v>
      </c>
    </row>
    <row r="54" spans="1:10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10" ht="15" x14ac:dyDescent="0.25">
      <c r="A55" s="130" t="s">
        <v>21</v>
      </c>
      <c r="B55" s="24">
        <f>SUM(B36:B54)</f>
        <v>-6.8899999999999989E-2</v>
      </c>
      <c r="C55" s="8">
        <f>SUM(C36:C54)</f>
        <v>1</v>
      </c>
      <c r="D55" s="16">
        <f t="shared" ref="D55:I55" si="9">SUM(D36:D54)</f>
        <v>-2.7299999999999998E-2</v>
      </c>
      <c r="E55" s="17">
        <f t="shared" si="9"/>
        <v>1.0000000000000002</v>
      </c>
      <c r="F55" s="24">
        <f t="shared" si="9"/>
        <v>2.0199999999999996E-2</v>
      </c>
      <c r="G55" s="8">
        <f t="shared" si="9"/>
        <v>0.99999999999999989</v>
      </c>
      <c r="H55" s="17">
        <f t="shared" si="9"/>
        <v>9.1400000000000009E-2</v>
      </c>
      <c r="I55" s="17">
        <f t="shared" si="9"/>
        <v>0.99999999999999978</v>
      </c>
    </row>
    <row r="56" spans="1:10" ht="15" x14ac:dyDescent="0.25">
      <c r="A56" s="131" t="s">
        <v>28</v>
      </c>
      <c r="B56" s="10">
        <v>-158099.60826050508</v>
      </c>
      <c r="C56" s="11"/>
      <c r="D56" s="18">
        <v>-64309.133097062593</v>
      </c>
      <c r="E56" s="11"/>
      <c r="F56" s="10">
        <v>43012.929948383317</v>
      </c>
      <c r="G56" s="11"/>
      <c r="H56" s="18">
        <v>214003.27865072474</v>
      </c>
      <c r="I56" s="11"/>
      <c r="J56" s="32"/>
    </row>
    <row r="57" spans="1:10" ht="14.25" x14ac:dyDescent="0.2">
      <c r="A57" s="128" t="s">
        <v>22</v>
      </c>
      <c r="B57" s="22">
        <v>-5.0700000000000002E-2</v>
      </c>
      <c r="C57" s="23">
        <v>0.76209999999999989</v>
      </c>
      <c r="D57" s="29">
        <v>-3.7699999999999997E-2</v>
      </c>
      <c r="E57" s="30">
        <v>0.74980000000000002</v>
      </c>
      <c r="F57" s="22">
        <v>-1.0800000000000001E-2</v>
      </c>
      <c r="G57" s="23">
        <v>0.7419</v>
      </c>
      <c r="H57" s="29">
        <v>3.73E-2</v>
      </c>
      <c r="I57" s="30">
        <v>0.76439999999999997</v>
      </c>
      <c r="J57" s="32"/>
    </row>
    <row r="58" spans="1:10" ht="14.25" x14ac:dyDescent="0.2">
      <c r="A58" s="129" t="s">
        <v>23</v>
      </c>
      <c r="B58" s="22">
        <v>-1.8200000000000001E-2</v>
      </c>
      <c r="C58" s="6">
        <v>0.2379</v>
      </c>
      <c r="D58" s="14">
        <v>1.04E-2</v>
      </c>
      <c r="E58" s="15">
        <v>0.25019999999999998</v>
      </c>
      <c r="F58" s="5">
        <v>3.1E-2</v>
      </c>
      <c r="G58" s="6">
        <v>0.2581</v>
      </c>
      <c r="H58" s="14">
        <v>5.4100000000000002E-2</v>
      </c>
      <c r="I58" s="15">
        <v>0.23559999999999998</v>
      </c>
    </row>
    <row r="59" spans="1:10" ht="15" x14ac:dyDescent="0.25">
      <c r="A59" s="130" t="s">
        <v>21</v>
      </c>
      <c r="B59" s="24">
        <f>SUM(B57:B58)</f>
        <v>-6.8900000000000003E-2</v>
      </c>
      <c r="C59" s="8">
        <f>SUM(C57:C58)</f>
        <v>0.99999999999999989</v>
      </c>
      <c r="D59" s="16">
        <f t="shared" ref="D59:I59" si="10">SUM(D57:D58)</f>
        <v>-2.7299999999999998E-2</v>
      </c>
      <c r="E59" s="17">
        <f t="shared" si="10"/>
        <v>1</v>
      </c>
      <c r="F59" s="24">
        <f t="shared" si="10"/>
        <v>2.0199999999999999E-2</v>
      </c>
      <c r="G59" s="8">
        <f t="shared" si="10"/>
        <v>1</v>
      </c>
      <c r="H59" s="16">
        <f t="shared" si="10"/>
        <v>9.1400000000000009E-2</v>
      </c>
      <c r="I59" s="16">
        <f t="shared" si="10"/>
        <v>1</v>
      </c>
    </row>
    <row r="60" spans="1:10" ht="14.25" x14ac:dyDescent="0.2">
      <c r="A60" s="128" t="s">
        <v>24</v>
      </c>
      <c r="B60" s="22">
        <v>-7.400000000000001E-2</v>
      </c>
      <c r="C60" s="23">
        <v>0.75659999999999994</v>
      </c>
      <c r="D60" s="29">
        <v>-3.73E-2</v>
      </c>
      <c r="E60" s="30">
        <v>0.76450000000000007</v>
      </c>
      <c r="F60" s="22">
        <v>-3.3E-3</v>
      </c>
      <c r="G60" s="23">
        <v>0.76019999999999999</v>
      </c>
      <c r="H60" s="14">
        <v>4.7400000000000005E-2</v>
      </c>
      <c r="I60" s="30">
        <v>0.79359999999999997</v>
      </c>
    </row>
    <row r="61" spans="1:10" ht="14.25" x14ac:dyDescent="0.2">
      <c r="A61" s="129" t="s">
        <v>25</v>
      </c>
      <c r="B61" s="22">
        <v>5.1000000000000004E-3</v>
      </c>
      <c r="C61" s="6">
        <v>0.24340000000000001</v>
      </c>
      <c r="D61" s="14">
        <v>0.01</v>
      </c>
      <c r="E61" s="15">
        <v>0.23550000000000001</v>
      </c>
      <c r="F61" s="5">
        <v>2.35E-2</v>
      </c>
      <c r="G61" s="6">
        <v>0.23980000000000001</v>
      </c>
      <c r="H61" s="14">
        <v>4.4000000000000004E-2</v>
      </c>
      <c r="I61" s="15">
        <v>0.2064</v>
      </c>
    </row>
    <row r="62" spans="1:10" ht="15" x14ac:dyDescent="0.25">
      <c r="A62" s="132" t="s">
        <v>21</v>
      </c>
      <c r="B62" s="133">
        <f>SUM(B60:B61)</f>
        <v>-6.8900000000000017E-2</v>
      </c>
      <c r="C62" s="134">
        <f>SUM(C60:C61)</f>
        <v>1</v>
      </c>
      <c r="D62" s="135">
        <f t="shared" ref="D62:I62" si="11">SUM(D60:D61)</f>
        <v>-2.7299999999999998E-2</v>
      </c>
      <c r="E62" s="136">
        <f t="shared" si="11"/>
        <v>1</v>
      </c>
      <c r="F62" s="133">
        <f t="shared" si="11"/>
        <v>2.0199999999999999E-2</v>
      </c>
      <c r="G62" s="134">
        <f t="shared" si="11"/>
        <v>1</v>
      </c>
      <c r="H62" s="135">
        <f t="shared" si="11"/>
        <v>9.1400000000000009E-2</v>
      </c>
      <c r="I62" s="135">
        <f t="shared" si="11"/>
        <v>1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3" type="noConversion"/>
  <pageMargins left="0.75" right="0.75" top="1" bottom="1" header="0.5" footer="0.5"/>
  <pageSetup paperSize="9" scale="97" orientation="landscape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3" tint="0.79998168889431442"/>
    <pageSetUpPr fitToPage="1"/>
  </sheetPr>
  <dimension ref="A1:Y75"/>
  <sheetViews>
    <sheetView rightToLeft="1" zoomScale="90" zoomScaleNormal="9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42.7109375" bestFit="1" customWidth="1"/>
    <col min="2" max="2" width="18.28515625" customWidth="1"/>
    <col min="3" max="3" width="17.5703125" customWidth="1"/>
    <col min="4" max="4" width="15.5703125" customWidth="1"/>
    <col min="5" max="5" width="16.7109375" customWidth="1"/>
    <col min="6" max="6" width="20.7109375" customWidth="1"/>
    <col min="7" max="7" width="20.5703125" customWidth="1"/>
    <col min="8" max="8" width="19" customWidth="1"/>
    <col min="9" max="9" width="18.5703125" customWidth="1"/>
    <col min="10" max="20" width="10.85546875" customWidth="1"/>
    <col min="21" max="21" width="11.42578125" customWidth="1"/>
    <col min="22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34</v>
      </c>
    </row>
    <row r="3" spans="1:25" ht="15" x14ac:dyDescent="0.25">
      <c r="A3" s="140" t="s">
        <v>71</v>
      </c>
      <c r="B3" s="147" t="s">
        <v>72</v>
      </c>
      <c r="C3" s="149" t="s">
        <v>73</v>
      </c>
      <c r="D3" s="123" t="s">
        <v>74</v>
      </c>
      <c r="E3" s="123" t="s">
        <v>75</v>
      </c>
      <c r="F3" s="147" t="s">
        <v>76</v>
      </c>
      <c r="G3" s="149" t="s">
        <v>77</v>
      </c>
      <c r="H3" s="123" t="s">
        <v>78</v>
      </c>
      <c r="I3" s="123" t="s">
        <v>79</v>
      </c>
      <c r="J3" s="147" t="s">
        <v>80</v>
      </c>
      <c r="K3" s="149" t="s">
        <v>81</v>
      </c>
      <c r="L3" s="123" t="s">
        <v>82</v>
      </c>
      <c r="M3" s="123" t="s">
        <v>83</v>
      </c>
      <c r="N3" s="147" t="s">
        <v>84</v>
      </c>
      <c r="O3" s="149" t="s">
        <v>85</v>
      </c>
      <c r="P3" s="124" t="s">
        <v>86</v>
      </c>
      <c r="Q3" s="125" t="s">
        <v>87</v>
      </c>
      <c r="R3" s="147" t="s">
        <v>88</v>
      </c>
      <c r="S3" s="149" t="s">
        <v>89</v>
      </c>
      <c r="T3" s="124" t="s">
        <v>90</v>
      </c>
      <c r="U3" s="125" t="s">
        <v>91</v>
      </c>
      <c r="V3" s="147" t="s">
        <v>92</v>
      </c>
      <c r="W3" s="149" t="s">
        <v>93</v>
      </c>
      <c r="X3" s="124" t="s">
        <v>94</v>
      </c>
      <c r="Y3" s="126" t="s">
        <v>95</v>
      </c>
    </row>
    <row r="4" spans="1:25" ht="15" x14ac:dyDescent="0.25">
      <c r="A4" s="142" t="s">
        <v>32</v>
      </c>
      <c r="B4" s="150">
        <v>43831</v>
      </c>
      <c r="C4" s="151">
        <v>43831</v>
      </c>
      <c r="D4" s="123">
        <v>43862</v>
      </c>
      <c r="E4" s="123">
        <v>43862</v>
      </c>
      <c r="F4" s="150">
        <v>43891</v>
      </c>
      <c r="G4" s="151">
        <v>43891</v>
      </c>
      <c r="H4" s="123">
        <v>43922</v>
      </c>
      <c r="I4" s="123">
        <v>43922</v>
      </c>
      <c r="J4" s="150">
        <v>43952</v>
      </c>
      <c r="K4" s="151">
        <v>43952</v>
      </c>
      <c r="L4" s="123">
        <v>43983</v>
      </c>
      <c r="M4" s="123">
        <v>43983</v>
      </c>
      <c r="N4" s="150">
        <v>44013</v>
      </c>
      <c r="O4" s="151">
        <v>44013</v>
      </c>
      <c r="P4" s="124">
        <v>44044</v>
      </c>
      <c r="Q4" s="125">
        <v>44044</v>
      </c>
      <c r="R4" s="150">
        <v>44075</v>
      </c>
      <c r="S4" s="151">
        <v>44075</v>
      </c>
      <c r="T4" s="124">
        <v>44105</v>
      </c>
      <c r="U4" s="125">
        <v>44105</v>
      </c>
      <c r="V4" s="150">
        <v>44136</v>
      </c>
      <c r="W4" s="151">
        <v>44136</v>
      </c>
      <c r="X4" s="124">
        <v>44166</v>
      </c>
      <c r="Y4" s="126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70" t="s">
        <v>1</v>
      </c>
    </row>
    <row r="6" spans="1:25" ht="14.25" x14ac:dyDescent="0.2">
      <c r="A6" s="128" t="s">
        <v>2</v>
      </c>
      <c r="B6" s="5">
        <v>3.5999999999999999E-3</v>
      </c>
      <c r="C6" s="6">
        <v>0.10199999999999999</v>
      </c>
      <c r="D6" s="14">
        <v>1.1200000000000002E-2</v>
      </c>
      <c r="E6" s="15">
        <v>3.7100000000000001E-2</v>
      </c>
      <c r="F6" s="5">
        <v>-2.18E-2</v>
      </c>
      <c r="G6" s="6">
        <v>5.8700000000000002E-2</v>
      </c>
      <c r="H6" s="14">
        <v>6.9999999999999993E-3</v>
      </c>
      <c r="I6" s="15">
        <v>0.1744</v>
      </c>
      <c r="J6" s="5">
        <v>-5.4000000000000003E-3</v>
      </c>
      <c r="K6" s="6">
        <v>0.1845</v>
      </c>
      <c r="L6" s="14">
        <v>-2.9999999999999997E-4</v>
      </c>
      <c r="M6" s="15">
        <v>0.1336</v>
      </c>
      <c r="N6" s="5">
        <v>-1E-4</v>
      </c>
      <c r="O6" s="6">
        <v>8.0299999999999996E-2</v>
      </c>
      <c r="P6" s="14">
        <v>-3.9999999999999992E-3</v>
      </c>
      <c r="Q6" s="15">
        <v>0.113</v>
      </c>
      <c r="R6" s="5">
        <v>6.8000000000000005E-3</v>
      </c>
      <c r="S6" s="6">
        <v>0.1888</v>
      </c>
      <c r="T6" s="14">
        <v>-2.0000000000000001E-4</v>
      </c>
      <c r="U6" s="15">
        <v>4.8599999999999997E-2</v>
      </c>
      <c r="V6" s="5">
        <v>1E-3</v>
      </c>
      <c r="W6" s="6">
        <v>7.8399999999999997E-2</v>
      </c>
      <c r="X6" s="14">
        <v>1.7000000000000001E-3</v>
      </c>
      <c r="Y6" s="63">
        <v>7.7899999999999997E-2</v>
      </c>
    </row>
    <row r="7" spans="1:25" ht="14.25" x14ac:dyDescent="0.2">
      <c r="A7" s="129" t="s">
        <v>3</v>
      </c>
      <c r="B7" s="5">
        <v>0</v>
      </c>
      <c r="C7" s="6">
        <v>0</v>
      </c>
      <c r="D7" s="14">
        <v>-1E-4</v>
      </c>
      <c r="E7" s="15">
        <v>6.5799999999999997E-2</v>
      </c>
      <c r="F7" s="5">
        <v>-8.0000000000000002E-3</v>
      </c>
      <c r="G7" s="6">
        <v>5.79E-2</v>
      </c>
      <c r="H7" s="14">
        <v>3.4000000000000002E-3</v>
      </c>
      <c r="I7" s="15">
        <v>8.8100000000000012E-2</v>
      </c>
      <c r="J7" s="5">
        <v>1.9E-3</v>
      </c>
      <c r="K7" s="6">
        <v>7.5600000000000001E-2</v>
      </c>
      <c r="L7" s="14">
        <v>2.3E-3</v>
      </c>
      <c r="M7" s="15">
        <v>7.5800000000000006E-2</v>
      </c>
      <c r="N7" s="5">
        <v>2.0000000000000001E-4</v>
      </c>
      <c r="O7" s="6">
        <v>3.73E-2</v>
      </c>
      <c r="P7" s="14">
        <v>-3.0000000000000003E-4</v>
      </c>
      <c r="Q7" s="15">
        <v>3.1099999999999999E-2</v>
      </c>
      <c r="R7" s="5">
        <v>-8.9999999999999998E-4</v>
      </c>
      <c r="S7" s="6">
        <v>3.2599999999999997E-2</v>
      </c>
      <c r="T7" s="14">
        <v>4.0000000000000002E-4</v>
      </c>
      <c r="U7" s="15">
        <v>0.11509999999999999</v>
      </c>
      <c r="V7" s="5">
        <v>1.9E-3</v>
      </c>
      <c r="W7" s="6">
        <v>8.3000000000000004E-2</v>
      </c>
      <c r="X7" s="14">
        <v>7.000000000000001E-4</v>
      </c>
      <c r="Y7" s="63">
        <v>6.4100000000000004E-2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63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63">
        <v>0</v>
      </c>
    </row>
    <row r="10" spans="1:25" ht="14.25" x14ac:dyDescent="0.2">
      <c r="A10" s="129" t="s">
        <v>6</v>
      </c>
      <c r="B10" s="5">
        <v>1E-4</v>
      </c>
      <c r="C10" s="6">
        <v>4.1999999999999997E-3</v>
      </c>
      <c r="D10" s="14">
        <v>-1.9E-3</v>
      </c>
      <c r="E10" s="15">
        <v>4.4000000000000003E-3</v>
      </c>
      <c r="F10" s="5">
        <v>7.000000000000001E-4</v>
      </c>
      <c r="G10" s="6">
        <v>2.6600000000000002E-2</v>
      </c>
      <c r="H10" s="14">
        <v>2.5999999999999999E-3</v>
      </c>
      <c r="I10" s="15">
        <v>1.09E-2</v>
      </c>
      <c r="J10" s="5">
        <v>8.9999999999999998E-4</v>
      </c>
      <c r="K10" s="6">
        <v>5.0000000000000001E-3</v>
      </c>
      <c r="L10" s="14">
        <v>7.000000000000001E-4</v>
      </c>
      <c r="M10" s="15">
        <v>4.6999999999999993E-3</v>
      </c>
      <c r="N10" s="5">
        <v>5.0000000000000001E-4</v>
      </c>
      <c r="O10" s="6">
        <v>2.3E-3</v>
      </c>
      <c r="P10" s="14">
        <v>4.0000000000000001E-3</v>
      </c>
      <c r="Q10" s="15">
        <v>5.1999999999999998E-3</v>
      </c>
      <c r="R10" s="5">
        <v>-5.0000000000000001E-4</v>
      </c>
      <c r="S10" s="6">
        <v>5.6999999999999993E-3</v>
      </c>
      <c r="T10" s="14">
        <v>1E-3</v>
      </c>
      <c r="U10" s="15">
        <v>1.6000000000000001E-3</v>
      </c>
      <c r="V10" s="5">
        <v>2E-3</v>
      </c>
      <c r="W10" s="6">
        <v>1.2999999999999999E-3</v>
      </c>
      <c r="X10" s="14">
        <v>7.000000000000001E-4</v>
      </c>
      <c r="Y10" s="63">
        <v>0</v>
      </c>
    </row>
    <row r="11" spans="1:25" ht="14.25" x14ac:dyDescent="0.2">
      <c r="A11" s="129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5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14">
        <v>0</v>
      </c>
      <c r="Y11" s="63">
        <v>0</v>
      </c>
    </row>
    <row r="12" spans="1:25" ht="14.25" x14ac:dyDescent="0.2">
      <c r="A12" s="129" t="s">
        <v>8</v>
      </c>
      <c r="B12" s="5">
        <v>-8.5000000000000006E-3</v>
      </c>
      <c r="C12" s="6">
        <v>0.51539999999999997</v>
      </c>
      <c r="D12" s="14">
        <v>-1.6799999999999999E-2</v>
      </c>
      <c r="E12" s="15">
        <v>0.51450000000000007</v>
      </c>
      <c r="F12" s="5">
        <v>-7.0199999999999999E-2</v>
      </c>
      <c r="G12" s="6">
        <v>0.54759999999999998</v>
      </c>
      <c r="H12" s="14">
        <v>4.2699999999999995E-2</v>
      </c>
      <c r="I12" s="15">
        <v>0.47270000000000001</v>
      </c>
      <c r="J12" s="5">
        <v>-3.2000000000000002E-3</v>
      </c>
      <c r="K12" s="6">
        <v>0.44369999999999998</v>
      </c>
      <c r="L12" s="14">
        <v>-1.2E-2</v>
      </c>
      <c r="M12" s="15">
        <v>0.41960000000000003</v>
      </c>
      <c r="N12" s="5">
        <v>1.8000000000000002E-2</v>
      </c>
      <c r="O12" s="6">
        <v>0.45340000000000003</v>
      </c>
      <c r="P12" s="14">
        <v>-2.3300000000000001E-2</v>
      </c>
      <c r="Q12" s="15">
        <v>0.42549999999999999</v>
      </c>
      <c r="R12" s="5">
        <v>-1.21E-2</v>
      </c>
      <c r="S12" s="6">
        <v>0.38100000000000001</v>
      </c>
      <c r="T12" s="14">
        <v>-3.4000000000000002E-3</v>
      </c>
      <c r="U12" s="15">
        <v>0.38979999999999998</v>
      </c>
      <c r="V12" s="5">
        <v>3.0499999999999999E-2</v>
      </c>
      <c r="W12" s="6">
        <v>0.3639</v>
      </c>
      <c r="X12" s="14">
        <v>1.8600000000000002E-2</v>
      </c>
      <c r="Y12" s="63">
        <v>0.32919999999999999</v>
      </c>
    </row>
    <row r="13" spans="1:25" ht="14.25" x14ac:dyDescent="0.2">
      <c r="A13" s="129" t="s">
        <v>60</v>
      </c>
      <c r="B13" s="5">
        <v>3.5999999999999999E-3</v>
      </c>
      <c r="C13" s="6">
        <v>0.32150000000000001</v>
      </c>
      <c r="D13" s="14">
        <v>-2.9100000000000001E-2</v>
      </c>
      <c r="E13" s="15">
        <v>0.32750000000000001</v>
      </c>
      <c r="F13" s="5">
        <v>-2.76E-2</v>
      </c>
      <c r="G13" s="6">
        <v>0.26200000000000001</v>
      </c>
      <c r="H13" s="14">
        <v>1.83E-2</v>
      </c>
      <c r="I13" s="15">
        <v>0.1938</v>
      </c>
      <c r="J13" s="5">
        <v>1.4199999999999999E-2</v>
      </c>
      <c r="K13" s="6">
        <v>0.21590000000000001</v>
      </c>
      <c r="L13" s="14">
        <v>7.6E-3</v>
      </c>
      <c r="M13" s="15">
        <v>0.2702</v>
      </c>
      <c r="N13" s="5">
        <v>1.49E-2</v>
      </c>
      <c r="O13" s="6">
        <v>0.3251</v>
      </c>
      <c r="P13" s="14">
        <v>7.9000000000000008E-3</v>
      </c>
      <c r="Q13" s="15">
        <v>0.33350000000000002</v>
      </c>
      <c r="R13" s="5">
        <v>-1.1599999999999999E-2</v>
      </c>
      <c r="S13" s="6">
        <v>0.30519999999999997</v>
      </c>
      <c r="T13" s="14">
        <v>-5.4000000000000003E-3</v>
      </c>
      <c r="U13" s="15">
        <v>0.36310000000000003</v>
      </c>
      <c r="V13" s="5">
        <v>3.5400000000000001E-2</v>
      </c>
      <c r="W13" s="6">
        <v>0.38340000000000002</v>
      </c>
      <c r="X13" s="14">
        <v>9.5999999999999992E-3</v>
      </c>
      <c r="Y13" s="63">
        <v>0.46970000000000001</v>
      </c>
    </row>
    <row r="14" spans="1:25" ht="14.25" x14ac:dyDescent="0.2">
      <c r="A14" s="129" t="s">
        <v>10</v>
      </c>
      <c r="B14" s="5">
        <v>4.0000000000000002E-4</v>
      </c>
      <c r="C14" s="6">
        <v>1.0200000000000001E-2</v>
      </c>
      <c r="D14" s="14">
        <v>-2.7000000000000001E-3</v>
      </c>
      <c r="E14" s="15">
        <v>9.7000000000000003E-3</v>
      </c>
      <c r="F14" s="5">
        <v>-2.3999999999999998E-3</v>
      </c>
      <c r="G14" s="6">
        <v>9.4999999999999998E-3</v>
      </c>
      <c r="H14" s="14">
        <v>3.7000000000000002E-3</v>
      </c>
      <c r="I14" s="15">
        <v>9.1999999999999998E-3</v>
      </c>
      <c r="J14" s="5">
        <v>5.9999999999999995E-4</v>
      </c>
      <c r="K14" s="6">
        <v>8.8000000000000005E-3</v>
      </c>
      <c r="L14" s="14">
        <v>1E-3</v>
      </c>
      <c r="M14" s="15">
        <v>2.5600000000000001E-2</v>
      </c>
      <c r="N14" s="5">
        <v>1.9E-3</v>
      </c>
      <c r="O14" s="6">
        <v>2.7699999999999999E-2</v>
      </c>
      <c r="P14" s="14">
        <v>3.8E-3</v>
      </c>
      <c r="Q14" s="15">
        <v>2.4500000000000001E-2</v>
      </c>
      <c r="R14" s="5">
        <v>-1E-3</v>
      </c>
      <c r="S14" s="6">
        <v>2.5499999999999998E-2</v>
      </c>
      <c r="T14" s="14">
        <v>1.5E-3</v>
      </c>
      <c r="U14" s="15">
        <v>2.4399999999999998E-2</v>
      </c>
      <c r="V14" s="5">
        <v>2.8000000000000004E-3</v>
      </c>
      <c r="W14" s="6">
        <v>2.1000000000000001E-2</v>
      </c>
      <c r="X14" s="14">
        <v>1.5E-3</v>
      </c>
      <c r="Y14" s="63">
        <v>1.6799999999999999E-2</v>
      </c>
    </row>
    <row r="15" spans="1:25" ht="14.25" x14ac:dyDescent="0.2">
      <c r="A15" s="129" t="s">
        <v>11</v>
      </c>
      <c r="B15" s="5">
        <v>1.1000000000000001E-3</v>
      </c>
      <c r="C15" s="6">
        <v>1.5900000000000001E-2</v>
      </c>
      <c r="D15" s="14">
        <v>1.8E-3</v>
      </c>
      <c r="E15" s="15">
        <v>1.61E-2</v>
      </c>
      <c r="F15" s="5">
        <v>-8.9999999999999998E-4</v>
      </c>
      <c r="G15" s="6">
        <v>1.84E-2</v>
      </c>
      <c r="H15" s="14">
        <v>7.000000000000001E-4</v>
      </c>
      <c r="I15" s="15">
        <v>1.44E-2</v>
      </c>
      <c r="J15" s="5">
        <v>1.8E-3</v>
      </c>
      <c r="K15" s="6">
        <v>1.49E-2</v>
      </c>
      <c r="L15" s="14">
        <v>1.4000000000000002E-3</v>
      </c>
      <c r="M15" s="15">
        <v>1.5100000000000001E-2</v>
      </c>
      <c r="N15" s="5">
        <v>2.9999999999999997E-4</v>
      </c>
      <c r="O15" s="6">
        <v>1.44E-2</v>
      </c>
      <c r="P15" s="14">
        <v>6.6E-3</v>
      </c>
      <c r="Q15" s="15">
        <v>1.1599999999999999E-2</v>
      </c>
      <c r="R15" s="5">
        <v>-1E-4</v>
      </c>
      <c r="S15" s="6">
        <v>1.6399999999999998E-2</v>
      </c>
      <c r="T15" s="14">
        <v>8.9999999999999998E-4</v>
      </c>
      <c r="U15" s="15">
        <v>1.55E-2</v>
      </c>
      <c r="V15" s="5">
        <v>2.0999999999999999E-3</v>
      </c>
      <c r="W15" s="6">
        <v>1.5900000000000001E-2</v>
      </c>
      <c r="X15" s="14">
        <v>3.2000000000000002E-3</v>
      </c>
      <c r="Y15" s="63">
        <v>1.4999999999999999E-2</v>
      </c>
    </row>
    <row r="16" spans="1:25" ht="14.25" x14ac:dyDescent="0.2">
      <c r="A16" s="129" t="s">
        <v>12</v>
      </c>
      <c r="B16" s="5">
        <v>2.0000000000000001E-4</v>
      </c>
      <c r="C16" s="6">
        <v>5.9999999999999995E-4</v>
      </c>
      <c r="D16" s="14">
        <v>-1.9E-3</v>
      </c>
      <c r="E16" s="15">
        <v>7.000000000000001E-4</v>
      </c>
      <c r="F16" s="5">
        <v>-1.4000000000000002E-3</v>
      </c>
      <c r="G16" s="6">
        <v>5.9999999999999995E-4</v>
      </c>
      <c r="H16" s="14">
        <v>2.3E-3</v>
      </c>
      <c r="I16" s="15">
        <v>5.0000000000000001E-4</v>
      </c>
      <c r="J16" s="5">
        <v>7.000000000000001E-4</v>
      </c>
      <c r="K16" s="6">
        <v>4.0000000000000002E-4</v>
      </c>
      <c r="L16" s="14">
        <v>5.9999999999999995E-4</v>
      </c>
      <c r="M16" s="15">
        <v>2.0000000000000001E-4</v>
      </c>
      <c r="N16" s="5">
        <v>5.0000000000000001E-4</v>
      </c>
      <c r="O16" s="6">
        <v>2.9999999999999997E-4</v>
      </c>
      <c r="P16" s="14">
        <v>1.0999999999999998E-3</v>
      </c>
      <c r="Q16" s="15">
        <v>2.9999999999999997E-4</v>
      </c>
      <c r="R16" s="5">
        <v>-8.0000000000000004E-4</v>
      </c>
      <c r="S16" s="6">
        <v>2.0000000000000001E-4</v>
      </c>
      <c r="T16" s="14">
        <v>8.9999999999999998E-4</v>
      </c>
      <c r="U16" s="15">
        <v>7.000000000000001E-4</v>
      </c>
      <c r="V16" s="5">
        <v>2.0999999999999999E-3</v>
      </c>
      <c r="W16" s="6">
        <v>5.0000000000000001E-4</v>
      </c>
      <c r="X16" s="14">
        <v>7.000000000000001E-4</v>
      </c>
      <c r="Y16" s="63">
        <v>4.0000000000000002E-4</v>
      </c>
    </row>
    <row r="17" spans="1:25" ht="14.25" x14ac:dyDescent="0.2">
      <c r="A17" s="129" t="s">
        <v>13</v>
      </c>
      <c r="B17" s="5">
        <v>2.5999999999999999E-3</v>
      </c>
      <c r="C17" s="6">
        <v>2.3E-2</v>
      </c>
      <c r="D17" s="14">
        <v>-6.8000000000000005E-3</v>
      </c>
      <c r="E17" s="15">
        <v>1.15E-2</v>
      </c>
      <c r="F17" s="5">
        <v>-7.4999999999999997E-3</v>
      </c>
      <c r="G17" s="6">
        <v>1.3600000000000001E-2</v>
      </c>
      <c r="H17" s="14">
        <v>-1.1999999999999999E-3</v>
      </c>
      <c r="I17" s="15">
        <v>3.1400000000000004E-2</v>
      </c>
      <c r="J17" s="5">
        <v>5.5000000000000005E-3</v>
      </c>
      <c r="K17" s="6">
        <v>4.4299999999999999E-2</v>
      </c>
      <c r="L17" s="14">
        <v>-1.7000000000000001E-3</v>
      </c>
      <c r="M17" s="15">
        <v>4.9800000000000004E-2</v>
      </c>
      <c r="N17" s="5">
        <v>2.8999999999999998E-3</v>
      </c>
      <c r="O17" s="6">
        <v>5.3499999999999999E-2</v>
      </c>
      <c r="P17" s="14">
        <v>-1.1200000000000002E-2</v>
      </c>
      <c r="Q17" s="15">
        <v>5.0099999999999999E-2</v>
      </c>
      <c r="R17" s="5">
        <v>-5.5000000000000005E-3</v>
      </c>
      <c r="S17" s="6">
        <v>3.9699999999999999E-2</v>
      </c>
      <c r="T17" s="14">
        <v>2.8000000000000004E-3</v>
      </c>
      <c r="U17" s="15">
        <v>3.6400000000000002E-2</v>
      </c>
      <c r="V17" s="5">
        <v>3.7000000000000002E-3</v>
      </c>
      <c r="W17" s="6">
        <v>4.7800000000000002E-2</v>
      </c>
      <c r="X17" s="14">
        <v>1.7000000000000001E-3</v>
      </c>
      <c r="Y17" s="63">
        <v>2.3599999999999999E-2</v>
      </c>
    </row>
    <row r="18" spans="1:25" ht="14.25" x14ac:dyDescent="0.2">
      <c r="A18" s="129" t="s">
        <v>14</v>
      </c>
      <c r="B18" s="5">
        <v>2.9999999999999997E-4</v>
      </c>
      <c r="C18" s="6">
        <v>3.0000000000000001E-3</v>
      </c>
      <c r="D18" s="14">
        <v>7.8000000000000005E-3</v>
      </c>
      <c r="E18" s="15">
        <v>8.3999999999999995E-3</v>
      </c>
      <c r="F18" s="5">
        <v>0.01</v>
      </c>
      <c r="G18" s="6">
        <v>2.9999999999999997E-4</v>
      </c>
      <c r="H18" s="14">
        <v>-4.0000000000000002E-4</v>
      </c>
      <c r="I18" s="15">
        <v>2.0000000000000001E-4</v>
      </c>
      <c r="J18" s="5">
        <v>1.6000000000000001E-3</v>
      </c>
      <c r="K18" s="6">
        <v>2.0999999999999999E-3</v>
      </c>
      <c r="L18" s="14">
        <v>1.1999999999999999E-3</v>
      </c>
      <c r="M18" s="15">
        <v>7.000000000000001E-4</v>
      </c>
      <c r="N18" s="5">
        <v>-4.0000000000000002E-4</v>
      </c>
      <c r="O18" s="6">
        <v>1.1999999999999999E-3</v>
      </c>
      <c r="P18" s="14">
        <v>1.8200000000000001E-2</v>
      </c>
      <c r="Q18" s="15">
        <v>8.0000000000000004E-4</v>
      </c>
      <c r="R18" s="5">
        <v>-1.1000000000000001E-3</v>
      </c>
      <c r="S18" s="6">
        <v>0</v>
      </c>
      <c r="T18" s="14">
        <v>8.0000000000000004E-4</v>
      </c>
      <c r="U18" s="15">
        <v>0</v>
      </c>
      <c r="V18" s="5">
        <v>1.1000000000000001E-3</v>
      </c>
      <c r="W18" s="6">
        <v>7.000000000000001E-4</v>
      </c>
      <c r="X18" s="14">
        <v>4.0000000000000002E-4</v>
      </c>
      <c r="Y18" s="63">
        <v>1E-4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63">
        <v>0</v>
      </c>
    </row>
    <row r="20" spans="1:25" ht="14.25" x14ac:dyDescent="0.2">
      <c r="A20" s="129" t="s">
        <v>16</v>
      </c>
      <c r="B20" s="5">
        <v>0</v>
      </c>
      <c r="C20" s="6">
        <v>4.1999999999999997E-3</v>
      </c>
      <c r="D20" s="14">
        <v>0</v>
      </c>
      <c r="E20" s="15">
        <v>4.3E-3</v>
      </c>
      <c r="F20" s="5">
        <v>-1.1000000000000001E-3</v>
      </c>
      <c r="G20" s="6">
        <v>4.7999999999999996E-3</v>
      </c>
      <c r="H20" s="14">
        <v>1.7000000000000001E-3</v>
      </c>
      <c r="I20" s="15">
        <v>4.4000000000000003E-3</v>
      </c>
      <c r="J20" s="5">
        <v>1.1999999999999999E-3</v>
      </c>
      <c r="K20" s="6">
        <v>4.7999999999999996E-3</v>
      </c>
      <c r="L20" s="14">
        <v>7.000000000000001E-4</v>
      </c>
      <c r="M20" s="15">
        <v>4.6999999999999993E-3</v>
      </c>
      <c r="N20" s="5">
        <v>5.0000000000000001E-4</v>
      </c>
      <c r="O20" s="6">
        <v>4.5000000000000005E-3</v>
      </c>
      <c r="P20" s="14">
        <v>8.9999999999999998E-4</v>
      </c>
      <c r="Q20" s="15">
        <v>4.4000000000000003E-3</v>
      </c>
      <c r="R20" s="5">
        <v>0</v>
      </c>
      <c r="S20" s="6">
        <v>4.8999999999999998E-3</v>
      </c>
      <c r="T20" s="14">
        <v>8.0000000000000004E-4</v>
      </c>
      <c r="U20" s="15">
        <v>4.7999999999999996E-3</v>
      </c>
      <c r="V20" s="5">
        <v>2.0999999999999999E-3</v>
      </c>
      <c r="W20" s="6">
        <v>4.0999999999999995E-3</v>
      </c>
      <c r="X20" s="14">
        <v>8.0000000000000004E-4</v>
      </c>
      <c r="Y20" s="63">
        <v>3.2000000000000002E-3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63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63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63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63">
        <v>0</v>
      </c>
    </row>
    <row r="25" spans="1:25" ht="15" x14ac:dyDescent="0.25">
      <c r="A25" s="130" t="s">
        <v>21</v>
      </c>
      <c r="B25" s="7">
        <f t="shared" ref="B25:G25" si="0">SUM(B6:B24)</f>
        <v>3.3999999999999994E-3</v>
      </c>
      <c r="C25" s="8">
        <f t="shared" si="0"/>
        <v>1</v>
      </c>
      <c r="D25" s="16">
        <f t="shared" si="0"/>
        <v>-3.8499999999999993E-2</v>
      </c>
      <c r="E25" s="17">
        <f t="shared" si="0"/>
        <v>1</v>
      </c>
      <c r="F25" s="7">
        <f t="shared" si="0"/>
        <v>-0.13020000000000004</v>
      </c>
      <c r="G25" s="8">
        <f t="shared" si="0"/>
        <v>0.99999999999999989</v>
      </c>
      <c r="H25" s="16">
        <f t="shared" ref="H25:Q25" si="1">SUM(H6:H24)</f>
        <v>8.0799999999999983E-2</v>
      </c>
      <c r="I25" s="17">
        <f t="shared" si="1"/>
        <v>0.99999999999999978</v>
      </c>
      <c r="J25" s="7">
        <f t="shared" si="1"/>
        <v>1.9799999999999998E-2</v>
      </c>
      <c r="K25" s="8">
        <f t="shared" si="1"/>
        <v>1</v>
      </c>
      <c r="L25" s="16">
        <f t="shared" si="1"/>
        <v>1.5000000000000007E-3</v>
      </c>
      <c r="M25" s="16">
        <f t="shared" si="1"/>
        <v>1</v>
      </c>
      <c r="N25" s="7">
        <f t="shared" si="1"/>
        <v>3.9200000000000006E-2</v>
      </c>
      <c r="O25" s="7">
        <f t="shared" si="1"/>
        <v>0.99999999999999989</v>
      </c>
      <c r="P25" s="16">
        <f t="shared" si="1"/>
        <v>3.7000000000000002E-3</v>
      </c>
      <c r="Q25" s="16">
        <f t="shared" si="1"/>
        <v>0.99999999999999989</v>
      </c>
      <c r="R25" s="7">
        <f t="shared" ref="R25:W25" si="2">SUM(R6:R24)</f>
        <v>-2.6799999999999997E-2</v>
      </c>
      <c r="S25" s="7">
        <f t="shared" si="2"/>
        <v>0.99999999999999989</v>
      </c>
      <c r="T25" s="16">
        <f>SUM(T6:T24)</f>
        <v>9.9999999999998744E-5</v>
      </c>
      <c r="U25" s="16">
        <f>SUM(U6:U24)</f>
        <v>0.99999999999999989</v>
      </c>
      <c r="V25" s="7">
        <f t="shared" si="2"/>
        <v>8.4700000000000011E-2</v>
      </c>
      <c r="W25" s="7">
        <f t="shared" si="2"/>
        <v>0.99999999999999989</v>
      </c>
      <c r="X25" s="16">
        <f>SUM(X6:X24)</f>
        <v>3.9600000000000003E-2</v>
      </c>
      <c r="Y25" s="168">
        <f>SUM(Y6:Y24)</f>
        <v>1</v>
      </c>
    </row>
    <row r="26" spans="1:25" ht="15" x14ac:dyDescent="0.25">
      <c r="A26" s="131" t="s">
        <v>28</v>
      </c>
      <c r="B26" s="10">
        <v>200.66849063946009</v>
      </c>
      <c r="C26" s="11"/>
      <c r="D26" s="18">
        <v>-2467.3000000000002</v>
      </c>
      <c r="E26" s="11"/>
      <c r="F26" s="10">
        <v>-7959.8624370470743</v>
      </c>
      <c r="G26" s="11"/>
      <c r="H26" s="18">
        <v>4624.1000000000004</v>
      </c>
      <c r="I26" s="11"/>
      <c r="J26" s="10">
        <v>1303.4000000000001</v>
      </c>
      <c r="K26" s="11"/>
      <c r="L26" s="18">
        <v>16.694782868810581</v>
      </c>
      <c r="M26" s="11"/>
      <c r="N26" s="10">
        <v>2664.60350238814</v>
      </c>
      <c r="O26" s="11"/>
      <c r="P26" s="18">
        <v>5004.9791544126811</v>
      </c>
      <c r="Q26" s="11"/>
      <c r="R26" s="10">
        <v>-2304.5108239118786</v>
      </c>
      <c r="S26" s="11"/>
      <c r="T26" s="18">
        <v>-89.270065016600427</v>
      </c>
      <c r="U26" s="11"/>
      <c r="V26" s="10">
        <v>7410.0007198478997</v>
      </c>
      <c r="W26" s="11"/>
      <c r="X26" s="18">
        <v>4616.6789189172914</v>
      </c>
      <c r="Y26" s="166"/>
    </row>
    <row r="27" spans="1:25" ht="14.25" x14ac:dyDescent="0.2">
      <c r="A27" s="128" t="s">
        <v>22</v>
      </c>
      <c r="B27" s="22">
        <v>1.15E-2</v>
      </c>
      <c r="C27" s="23">
        <v>0.62290000000000001</v>
      </c>
      <c r="D27" s="29">
        <v>-1.0700000000000001E-2</v>
      </c>
      <c r="E27" s="30">
        <v>0.61520000000000008</v>
      </c>
      <c r="F27" s="22">
        <v>-0.11220000000000001</v>
      </c>
      <c r="G27" s="23">
        <v>0.59589999999999999</v>
      </c>
      <c r="H27" s="29">
        <v>5.57E-2</v>
      </c>
      <c r="I27" s="30">
        <v>0.70409999999999995</v>
      </c>
      <c r="J27" s="22">
        <v>-6.7000000000000002E-3</v>
      </c>
      <c r="K27" s="23">
        <v>0.67110000000000003</v>
      </c>
      <c r="L27" s="29">
        <v>-1.29E-2</v>
      </c>
      <c r="M27" s="30">
        <v>0.59939999999999993</v>
      </c>
      <c r="N27" s="22">
        <v>2.2000000000000002E-2</v>
      </c>
      <c r="O27" s="23">
        <v>0.54369999999999996</v>
      </c>
      <c r="P27" s="14">
        <v>-4.5900000000000003E-2</v>
      </c>
      <c r="Q27" s="30">
        <v>0.57399999999999995</v>
      </c>
      <c r="R27" s="22">
        <v>-1.6899999999999998E-2</v>
      </c>
      <c r="S27" s="23">
        <v>0.62080000000000002</v>
      </c>
      <c r="T27" s="29">
        <v>-5.1000000000000004E-3</v>
      </c>
      <c r="U27" s="30">
        <v>0.61670000000000003</v>
      </c>
      <c r="V27" s="22">
        <v>5.3600000000000002E-2</v>
      </c>
      <c r="W27" s="23">
        <v>0.63200000000000001</v>
      </c>
      <c r="X27" s="29">
        <v>3.3799999999999997E-2</v>
      </c>
      <c r="Y27" s="62">
        <v>0.70750000000000002</v>
      </c>
    </row>
    <row r="28" spans="1:25" ht="14.25" x14ac:dyDescent="0.2">
      <c r="A28" s="129" t="s">
        <v>23</v>
      </c>
      <c r="B28" s="5">
        <v>-8.1000000000000013E-3</v>
      </c>
      <c r="C28" s="6">
        <v>0.37709999999999999</v>
      </c>
      <c r="D28" s="14">
        <v>-2.7799999999999998E-2</v>
      </c>
      <c r="E28" s="15">
        <v>0.38479999999999998</v>
      </c>
      <c r="F28" s="5">
        <v>-1.8000000000000002E-2</v>
      </c>
      <c r="G28" s="6">
        <v>0.40409999999999996</v>
      </c>
      <c r="H28" s="14">
        <v>2.5099999999999997E-2</v>
      </c>
      <c r="I28" s="15">
        <v>0.2959</v>
      </c>
      <c r="J28" s="5">
        <v>2.6499999999999999E-2</v>
      </c>
      <c r="K28" s="6">
        <v>0.32890000000000003</v>
      </c>
      <c r="L28" s="14">
        <v>1.44E-2</v>
      </c>
      <c r="M28" s="15">
        <v>0.40060000000000001</v>
      </c>
      <c r="N28" s="5">
        <v>1.72E-2</v>
      </c>
      <c r="O28" s="6">
        <v>0.45630000000000004</v>
      </c>
      <c r="P28" s="14">
        <v>4.9599999999999991E-2</v>
      </c>
      <c r="Q28" s="15">
        <v>0.42599999999999999</v>
      </c>
      <c r="R28" s="5">
        <v>-9.8999999999999991E-3</v>
      </c>
      <c r="S28" s="6">
        <v>0.37920000000000004</v>
      </c>
      <c r="T28" s="14">
        <v>5.1999999999999998E-3</v>
      </c>
      <c r="U28" s="15">
        <v>0.38329999999999997</v>
      </c>
      <c r="V28" s="5">
        <v>3.1099999999999999E-2</v>
      </c>
      <c r="W28" s="6">
        <v>0.36799999999999999</v>
      </c>
      <c r="X28" s="14">
        <v>5.7999999999999996E-3</v>
      </c>
      <c r="Y28" s="63">
        <v>0.29249999999999998</v>
      </c>
    </row>
    <row r="29" spans="1:25" ht="15" x14ac:dyDescent="0.25">
      <c r="A29" s="130" t="s">
        <v>21</v>
      </c>
      <c r="B29" s="24">
        <f t="shared" ref="B29:G29" si="3">SUM(B27:B28)</f>
        <v>3.3999999999999985E-3</v>
      </c>
      <c r="C29" s="8">
        <f t="shared" si="3"/>
        <v>1</v>
      </c>
      <c r="D29" s="16">
        <f t="shared" si="3"/>
        <v>-3.85E-2</v>
      </c>
      <c r="E29" s="17">
        <f t="shared" si="3"/>
        <v>1</v>
      </c>
      <c r="F29" s="24">
        <f t="shared" si="3"/>
        <v>-0.13020000000000001</v>
      </c>
      <c r="G29" s="8">
        <f t="shared" si="3"/>
        <v>1</v>
      </c>
      <c r="H29" s="16">
        <f>SUM(H27:H28)</f>
        <v>8.0799999999999997E-2</v>
      </c>
      <c r="I29" s="17">
        <f>SUM(I27:I28)</f>
        <v>1</v>
      </c>
      <c r="J29" s="24">
        <f>SUM(J27:J28)</f>
        <v>1.9799999999999998E-2</v>
      </c>
      <c r="K29" s="24">
        <f>SUM(K27:K28)</f>
        <v>1</v>
      </c>
      <c r="L29" s="16">
        <f t="shared" ref="L29:Q29" si="4">SUM(L27:L28)</f>
        <v>1.4999999999999996E-3</v>
      </c>
      <c r="M29" s="17">
        <f t="shared" si="4"/>
        <v>1</v>
      </c>
      <c r="N29" s="24">
        <f t="shared" si="4"/>
        <v>3.9199999999999999E-2</v>
      </c>
      <c r="O29" s="24">
        <f t="shared" si="4"/>
        <v>1</v>
      </c>
      <c r="P29" s="16">
        <f t="shared" si="4"/>
        <v>3.699999999999988E-3</v>
      </c>
      <c r="Q29" s="17">
        <f t="shared" si="4"/>
        <v>1</v>
      </c>
      <c r="R29" s="24">
        <f t="shared" ref="R29:W29" si="5">SUM(R27:R28)</f>
        <v>-2.6799999999999997E-2</v>
      </c>
      <c r="S29" s="24">
        <f t="shared" si="5"/>
        <v>1</v>
      </c>
      <c r="T29" s="16">
        <f>SUM(T27:T28)</f>
        <v>9.9999999999999395E-5</v>
      </c>
      <c r="U29" s="17">
        <f>SUM(U27:U28)</f>
        <v>1</v>
      </c>
      <c r="V29" s="24">
        <f t="shared" si="5"/>
        <v>8.4699999999999998E-2</v>
      </c>
      <c r="W29" s="24">
        <f t="shared" si="5"/>
        <v>1</v>
      </c>
      <c r="X29" s="16">
        <f>SUM(X27:X28)</f>
        <v>3.9599999999999996E-2</v>
      </c>
      <c r="Y29" s="165">
        <f>SUM(Y27:Y28)</f>
        <v>1</v>
      </c>
    </row>
    <row r="30" spans="1:25" ht="14.25" x14ac:dyDescent="0.2">
      <c r="A30" s="128" t="s">
        <v>24</v>
      </c>
      <c r="B30" s="22">
        <v>2.0999999999999999E-3</v>
      </c>
      <c r="C30" s="23">
        <v>0.94599999999999995</v>
      </c>
      <c r="D30" s="29">
        <v>-3.7400000000000003E-2</v>
      </c>
      <c r="E30" s="30">
        <v>0.94040000000000001</v>
      </c>
      <c r="F30" s="22">
        <v>-0.11470000000000001</v>
      </c>
      <c r="G30" s="23">
        <v>0.93889999999999996</v>
      </c>
      <c r="H30" s="29">
        <v>7.1300000000000002E-2</v>
      </c>
      <c r="I30" s="30">
        <v>0.9487000000000001</v>
      </c>
      <c r="J30" s="22">
        <v>0.01</v>
      </c>
      <c r="K30" s="23">
        <v>0.94469999999999998</v>
      </c>
      <c r="L30" s="29">
        <v>-4.0000000000000001E-3</v>
      </c>
      <c r="M30" s="30">
        <v>0.94450000000000001</v>
      </c>
      <c r="N30" s="22">
        <v>3.6799999999999999E-2</v>
      </c>
      <c r="O30" s="23">
        <v>0.94669999999999999</v>
      </c>
      <c r="P30" s="14">
        <v>-1.0700000000000001E-2</v>
      </c>
      <c r="Q30" s="30">
        <v>0.94920000000000004</v>
      </c>
      <c r="R30" s="22">
        <v>-1.9799999999999998E-2</v>
      </c>
      <c r="S30" s="23">
        <v>0.94540000000000002</v>
      </c>
      <c r="T30" s="29">
        <v>-5.7999999999999996E-3</v>
      </c>
      <c r="U30" s="30">
        <v>0.94739999999999991</v>
      </c>
      <c r="V30" s="22">
        <v>7.2599999999999998E-2</v>
      </c>
      <c r="W30" s="23">
        <v>0.95189999999999997</v>
      </c>
      <c r="X30" s="29">
        <v>2.8900000000000002E-2</v>
      </c>
      <c r="Y30" s="62">
        <v>0.95620000000000005</v>
      </c>
    </row>
    <row r="31" spans="1:25" ht="14.25" x14ac:dyDescent="0.2">
      <c r="A31" s="129" t="s">
        <v>25</v>
      </c>
      <c r="B31" s="5">
        <v>1.2999999999999999E-3</v>
      </c>
      <c r="C31" s="6">
        <v>5.4000000000000006E-2</v>
      </c>
      <c r="D31" s="14">
        <v>-1.1000000000000001E-3</v>
      </c>
      <c r="E31" s="15">
        <v>5.96E-2</v>
      </c>
      <c r="F31" s="5">
        <v>-1.55E-2</v>
      </c>
      <c r="G31" s="6">
        <v>6.1100000000000002E-2</v>
      </c>
      <c r="H31" s="14">
        <v>9.4999999999999998E-3</v>
      </c>
      <c r="I31" s="15">
        <v>5.1299999999999998E-2</v>
      </c>
      <c r="J31" s="5">
        <v>9.7999999999999997E-3</v>
      </c>
      <c r="K31" s="6">
        <v>5.5300000000000002E-2</v>
      </c>
      <c r="L31" s="14">
        <v>5.5000000000000005E-3</v>
      </c>
      <c r="M31" s="15">
        <v>5.5500000000000001E-2</v>
      </c>
      <c r="N31" s="5">
        <v>2.3999999999999998E-3</v>
      </c>
      <c r="O31" s="6">
        <v>5.33E-2</v>
      </c>
      <c r="P31" s="14">
        <v>1.44E-2</v>
      </c>
      <c r="Q31" s="15">
        <v>5.0799999999999998E-2</v>
      </c>
      <c r="R31" s="5">
        <v>-6.9999999999999993E-3</v>
      </c>
      <c r="S31" s="6">
        <v>5.4600000000000003E-2</v>
      </c>
      <c r="T31" s="14">
        <v>5.8999999999999999E-3</v>
      </c>
      <c r="U31" s="15">
        <v>5.2600000000000001E-2</v>
      </c>
      <c r="V31" s="5">
        <v>1.21E-2</v>
      </c>
      <c r="W31" s="6">
        <v>4.8099999999999997E-2</v>
      </c>
      <c r="X31" s="14">
        <v>1.0700000000000001E-2</v>
      </c>
      <c r="Y31" s="63">
        <v>4.3799999999999999E-2</v>
      </c>
    </row>
    <row r="32" spans="1:25" ht="15" x14ac:dyDescent="0.25">
      <c r="A32" s="132" t="s">
        <v>21</v>
      </c>
      <c r="B32" s="133">
        <f t="shared" ref="B32:G32" si="6">SUM(B30:B31)</f>
        <v>3.3999999999999998E-3</v>
      </c>
      <c r="C32" s="134">
        <f t="shared" si="6"/>
        <v>1</v>
      </c>
      <c r="D32" s="135">
        <f t="shared" si="6"/>
        <v>-3.85E-2</v>
      </c>
      <c r="E32" s="136">
        <f t="shared" si="6"/>
        <v>1</v>
      </c>
      <c r="F32" s="133">
        <f t="shared" si="6"/>
        <v>-0.13020000000000001</v>
      </c>
      <c r="G32" s="134">
        <f t="shared" si="6"/>
        <v>1</v>
      </c>
      <c r="H32" s="135">
        <f>SUM(H30:H31)</f>
        <v>8.0799999999999997E-2</v>
      </c>
      <c r="I32" s="136">
        <f>SUM(I30:I31)</f>
        <v>1</v>
      </c>
      <c r="J32" s="133">
        <f>SUM(J30:J31)</f>
        <v>1.9799999999999998E-2</v>
      </c>
      <c r="K32" s="133">
        <f>SUM(K30:K31)</f>
        <v>1</v>
      </c>
      <c r="L32" s="135">
        <f t="shared" ref="L32:Q32" si="7">SUM(L30:L31)</f>
        <v>1.5000000000000005E-3</v>
      </c>
      <c r="M32" s="135">
        <f t="shared" si="7"/>
        <v>1</v>
      </c>
      <c r="N32" s="133">
        <f t="shared" si="7"/>
        <v>3.9199999999999999E-2</v>
      </c>
      <c r="O32" s="133">
        <f t="shared" si="7"/>
        <v>1</v>
      </c>
      <c r="P32" s="135">
        <f t="shared" si="7"/>
        <v>3.6999999999999984E-3</v>
      </c>
      <c r="Q32" s="135">
        <f t="shared" si="7"/>
        <v>1</v>
      </c>
      <c r="R32" s="133">
        <f t="shared" ref="R32:W32" si="8">SUM(R30:R31)</f>
        <v>-2.6799999999999997E-2</v>
      </c>
      <c r="S32" s="133">
        <f t="shared" si="8"/>
        <v>1</v>
      </c>
      <c r="T32" s="135">
        <f>SUM(T30:T31)</f>
        <v>1.0000000000000026E-4</v>
      </c>
      <c r="U32" s="135">
        <f>SUM(U30:U31)</f>
        <v>0.99999999999999989</v>
      </c>
      <c r="V32" s="133">
        <f t="shared" si="8"/>
        <v>8.4699999999999998E-2</v>
      </c>
      <c r="W32" s="133">
        <f t="shared" si="8"/>
        <v>1</v>
      </c>
      <c r="X32" s="135">
        <f>SUM(X30:X31)</f>
        <v>3.9600000000000003E-2</v>
      </c>
      <c r="Y32" s="169">
        <f>SUM(Y30:Y31)</f>
        <v>1</v>
      </c>
    </row>
    <row r="33" spans="1:9" ht="15" x14ac:dyDescent="0.25">
      <c r="A33" s="140" t="s">
        <v>71</v>
      </c>
      <c r="B33" s="147" t="s">
        <v>72</v>
      </c>
      <c r="C33" s="149" t="s">
        <v>73</v>
      </c>
      <c r="D33" s="120" t="s">
        <v>74</v>
      </c>
      <c r="E33" s="121" t="s">
        <v>75</v>
      </c>
      <c r="F33" s="118" t="s">
        <v>76</v>
      </c>
      <c r="G33" s="119" t="s">
        <v>77</v>
      </c>
      <c r="H33" s="120" t="s">
        <v>78</v>
      </c>
      <c r="I33" s="121" t="s">
        <v>79</v>
      </c>
    </row>
    <row r="34" spans="1:9" ht="15" x14ac:dyDescent="0.25">
      <c r="A34" s="142" t="s">
        <v>29</v>
      </c>
      <c r="B34" s="150" t="s">
        <v>64</v>
      </c>
      <c r="C34" s="151" t="s">
        <v>64</v>
      </c>
      <c r="D34" s="152" t="s">
        <v>65</v>
      </c>
      <c r="E34" s="153" t="s">
        <v>65</v>
      </c>
      <c r="F34" s="154" t="s">
        <v>66</v>
      </c>
      <c r="G34" s="155" t="s">
        <v>66</v>
      </c>
      <c r="H34" s="152" t="s">
        <v>67</v>
      </c>
      <c r="I34" s="153" t="s">
        <v>67</v>
      </c>
    </row>
    <row r="35" spans="1:9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-6.8000000000000005E-3</v>
      </c>
      <c r="C36" s="6">
        <v>5.8700000000000002E-2</v>
      </c>
      <c r="D36" s="14">
        <v>-6.7000000000000002E-3</v>
      </c>
      <c r="E36" s="14">
        <v>0.1336</v>
      </c>
      <c r="F36" s="5">
        <v>-4.0999999999999995E-3</v>
      </c>
      <c r="G36" s="6">
        <v>0.1888</v>
      </c>
      <c r="H36" s="14">
        <v>-1.1999999999999999E-3</v>
      </c>
      <c r="I36" s="15">
        <v>7.7899999999999997E-2</v>
      </c>
    </row>
    <row r="37" spans="1:9" ht="14.25" x14ac:dyDescent="0.2">
      <c r="A37" s="129" t="s">
        <v>3</v>
      </c>
      <c r="B37" s="5">
        <v>-7.6E-3</v>
      </c>
      <c r="C37" s="6">
        <v>5.79E-2</v>
      </c>
      <c r="D37" s="14">
        <v>-1E-3</v>
      </c>
      <c r="E37" s="14">
        <v>7.5800000000000006E-2</v>
      </c>
      <c r="F37" s="5">
        <v>-4.0000000000000002E-4</v>
      </c>
      <c r="G37" s="6">
        <v>3.2599999999999997E-2</v>
      </c>
      <c r="H37" s="14">
        <v>3.0000000000000001E-3</v>
      </c>
      <c r="I37" s="15">
        <v>6.4100000000000004E-2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-7.000000000000001E-4</v>
      </c>
      <c r="C40" s="6">
        <v>2.6600000000000002E-2</v>
      </c>
      <c r="D40" s="14">
        <v>2.5000000000000001E-3</v>
      </c>
      <c r="E40" s="14">
        <v>4.6999999999999993E-3</v>
      </c>
      <c r="F40" s="5">
        <v>3.9000000000000003E-3</v>
      </c>
      <c r="G40" s="6">
        <v>5.6999999999999993E-3</v>
      </c>
      <c r="H40" s="14">
        <v>8.0000000000000002E-3</v>
      </c>
      <c r="I40" s="15">
        <v>0</v>
      </c>
    </row>
    <row r="41" spans="1:9" ht="14.25" x14ac:dyDescent="0.2">
      <c r="A41" s="129" t="s">
        <v>7</v>
      </c>
      <c r="B41" s="5"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</row>
    <row r="42" spans="1:9" ht="14.25" x14ac:dyDescent="0.2">
      <c r="A42" s="129" t="s">
        <v>8</v>
      </c>
      <c r="B42" s="5">
        <v>-9.35E-2</v>
      </c>
      <c r="C42" s="6">
        <v>0.54759999999999998</v>
      </c>
      <c r="D42" s="14">
        <v>-6.9699999999999998E-2</v>
      </c>
      <c r="E42" s="14">
        <v>0.41960000000000003</v>
      </c>
      <c r="F42" s="5">
        <v>-2.8799999999999999E-2</v>
      </c>
      <c r="G42" s="6">
        <v>0.38100000000000001</v>
      </c>
      <c r="H42" s="14">
        <v>1.61E-2</v>
      </c>
      <c r="I42" s="15">
        <v>0.32919999999999999</v>
      </c>
    </row>
    <row r="43" spans="1:9" ht="14.25" x14ac:dyDescent="0.2">
      <c r="A43" s="129" t="s">
        <v>60</v>
      </c>
      <c r="B43" s="5">
        <v>-5.2199999999999996E-2</v>
      </c>
      <c r="C43" s="6">
        <v>0.26200000000000001</v>
      </c>
      <c r="D43" s="14">
        <v>-1.43E-2</v>
      </c>
      <c r="E43" s="14">
        <v>0.2702</v>
      </c>
      <c r="F43" s="5">
        <v>9.1000000000000004E-3</v>
      </c>
      <c r="G43" s="6">
        <v>0.30519999999999997</v>
      </c>
      <c r="H43" s="14">
        <v>4.9299999999999997E-2</v>
      </c>
      <c r="I43" s="15">
        <v>0.46970000000000001</v>
      </c>
    </row>
    <row r="44" spans="1:9" ht="14.25" x14ac:dyDescent="0.2">
      <c r="A44" s="129" t="s">
        <v>10</v>
      </c>
      <c r="B44" s="5">
        <v>-4.4000000000000003E-3</v>
      </c>
      <c r="C44" s="6">
        <v>9.4999999999999998E-3</v>
      </c>
      <c r="D44" s="14">
        <v>0</v>
      </c>
      <c r="E44" s="14">
        <v>2.5600000000000001E-2</v>
      </c>
      <c r="F44" s="5">
        <v>3.8E-3</v>
      </c>
      <c r="G44" s="6">
        <v>2.5499999999999998E-2</v>
      </c>
      <c r="H44" s="14">
        <v>9.8999999999999991E-3</v>
      </c>
      <c r="I44" s="15">
        <v>1.6799999999999999E-2</v>
      </c>
    </row>
    <row r="45" spans="1:9" ht="14.25" x14ac:dyDescent="0.2">
      <c r="A45" s="129" t="s">
        <v>11</v>
      </c>
      <c r="B45" s="5">
        <v>2.5000000000000001E-3</v>
      </c>
      <c r="C45" s="6">
        <v>1.84E-2</v>
      </c>
      <c r="D45" s="14">
        <v>5.4000000000000003E-3</v>
      </c>
      <c r="E45" s="14">
        <v>1.5100000000000001E-2</v>
      </c>
      <c r="F45" s="5">
        <v>6.6E-3</v>
      </c>
      <c r="G45" s="6">
        <v>1.6399999999999998E-2</v>
      </c>
      <c r="H45" s="14">
        <v>1.32E-2</v>
      </c>
      <c r="I45" s="15">
        <v>1.4999999999999999E-2</v>
      </c>
    </row>
    <row r="46" spans="1:9" ht="14.25" x14ac:dyDescent="0.2">
      <c r="A46" s="129" t="s">
        <v>12</v>
      </c>
      <c r="B46" s="5">
        <v>-2.7000000000000001E-3</v>
      </c>
      <c r="C46" s="6">
        <v>5.9999999999999995E-4</v>
      </c>
      <c r="D46" s="14">
        <v>-1E-4</v>
      </c>
      <c r="E46" s="14">
        <v>2.0000000000000001E-4</v>
      </c>
      <c r="F46" s="5">
        <v>1E-3</v>
      </c>
      <c r="G46" s="6">
        <v>2.0000000000000001E-4</v>
      </c>
      <c r="H46" s="14">
        <v>5.1000000000000004E-3</v>
      </c>
      <c r="I46" s="15">
        <v>4.0000000000000002E-4</v>
      </c>
    </row>
    <row r="47" spans="1:9" ht="14.25" x14ac:dyDescent="0.2">
      <c r="A47" s="129" t="s">
        <v>13</v>
      </c>
      <c r="B47" s="5">
        <v>-1.1299999999999999E-2</v>
      </c>
      <c r="C47" s="6">
        <v>1.3600000000000001E-2</v>
      </c>
      <c r="D47" s="14">
        <v>-9.7999999999999997E-3</v>
      </c>
      <c r="E47" s="14">
        <v>4.9800000000000004E-2</v>
      </c>
      <c r="F47" s="5">
        <v>-1.1000000000000001E-2</v>
      </c>
      <c r="G47" s="6">
        <v>3.9699999999999999E-2</v>
      </c>
      <c r="H47" s="14">
        <v>-2.5000000000000001E-3</v>
      </c>
      <c r="I47" s="15">
        <v>2.3599999999999999E-2</v>
      </c>
    </row>
    <row r="48" spans="1:9" ht="14.25" x14ac:dyDescent="0.2">
      <c r="A48" s="129" t="s">
        <v>14</v>
      </c>
      <c r="B48" s="5">
        <v>1.8600000000000002E-2</v>
      </c>
      <c r="C48" s="6">
        <v>2.9999999999999997E-4</v>
      </c>
      <c r="D48" s="14">
        <v>0.02</v>
      </c>
      <c r="E48" s="14">
        <v>7.000000000000001E-4</v>
      </c>
      <c r="F48" s="5">
        <v>1.8500000000000003E-2</v>
      </c>
      <c r="G48" s="6">
        <v>0</v>
      </c>
      <c r="H48" s="14">
        <v>2.1099999999999997E-2</v>
      </c>
      <c r="I48" s="15">
        <v>1E-4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-2.8000000000000004E-3</v>
      </c>
      <c r="C50" s="6">
        <v>4.7999999999999996E-3</v>
      </c>
      <c r="D50" s="14">
        <v>0</v>
      </c>
      <c r="E50" s="14">
        <v>4.6999999999999993E-3</v>
      </c>
      <c r="F50" s="5">
        <v>1E-3</v>
      </c>
      <c r="G50" s="6">
        <v>4.8999999999999998E-3</v>
      </c>
      <c r="H50" s="14">
        <v>5.3E-3</v>
      </c>
      <c r="I50" s="15">
        <v>3.2000000000000002E-3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-0.16089999999999999</v>
      </c>
      <c r="C55" s="8">
        <f>SUM(C36:C54)</f>
        <v>0.99999999999999989</v>
      </c>
      <c r="D55" s="16">
        <f t="shared" ref="D55:I55" si="9">SUM(D36:D54)</f>
        <v>-7.3700000000000002E-2</v>
      </c>
      <c r="E55" s="16">
        <f t="shared" si="9"/>
        <v>1</v>
      </c>
      <c r="F55" s="24">
        <f t="shared" si="9"/>
        <v>-3.9999999999999845E-4</v>
      </c>
      <c r="G55" s="7">
        <f t="shared" si="9"/>
        <v>0.99999999999999989</v>
      </c>
      <c r="H55" s="17">
        <f t="shared" si="9"/>
        <v>0.1273</v>
      </c>
      <c r="I55" s="17">
        <f t="shared" si="9"/>
        <v>1</v>
      </c>
    </row>
    <row r="56" spans="1:9" ht="15" x14ac:dyDescent="0.25">
      <c r="A56" s="131" t="s">
        <v>28</v>
      </c>
      <c r="B56" s="10">
        <v>-10226.520675747664</v>
      </c>
      <c r="C56" s="11"/>
      <c r="D56" s="18">
        <v>-4282.2677566115035</v>
      </c>
      <c r="E56" s="11"/>
      <c r="F56" s="10">
        <v>1082.804076277439</v>
      </c>
      <c r="G56" s="11"/>
      <c r="H56" s="18">
        <v>13020.213650026031</v>
      </c>
      <c r="I56" s="11"/>
    </row>
    <row r="57" spans="1:9" ht="14.25" x14ac:dyDescent="0.2">
      <c r="A57" s="128" t="s">
        <v>22</v>
      </c>
      <c r="B57" s="22">
        <v>-0.11</v>
      </c>
      <c r="C57" s="23">
        <v>0.59589999999999999</v>
      </c>
      <c r="D57" s="29">
        <v>-8.2200000000000009E-2</v>
      </c>
      <c r="E57" s="29">
        <v>0.59939999999999993</v>
      </c>
      <c r="F57" s="22">
        <v>-4.5999999999999999E-2</v>
      </c>
      <c r="G57" s="23">
        <v>0.62080000000000002</v>
      </c>
      <c r="H57" s="29">
        <v>3.6299999999999999E-2</v>
      </c>
      <c r="I57" s="30">
        <v>0.70750000000000002</v>
      </c>
    </row>
    <row r="58" spans="1:9" ht="14.25" x14ac:dyDescent="0.2">
      <c r="A58" s="129" t="s">
        <v>23</v>
      </c>
      <c r="B58" s="5">
        <v>-5.0900000000000001E-2</v>
      </c>
      <c r="C58" s="6">
        <v>0.40409999999999996</v>
      </c>
      <c r="D58" s="29">
        <v>8.5000000000000006E-3</v>
      </c>
      <c r="E58" s="29">
        <v>0.40060000000000001</v>
      </c>
      <c r="F58" s="5">
        <v>4.5599999999999995E-2</v>
      </c>
      <c r="G58" s="6">
        <v>0.37920000000000004</v>
      </c>
      <c r="H58" s="14">
        <v>9.0999999999999998E-2</v>
      </c>
      <c r="I58" s="15">
        <v>0.29249999999999998</v>
      </c>
    </row>
    <row r="59" spans="1:9" ht="15" x14ac:dyDescent="0.25">
      <c r="A59" s="130" t="s">
        <v>21</v>
      </c>
      <c r="B59" s="24">
        <f>SUM(B57:B58)</f>
        <v>-0.16089999999999999</v>
      </c>
      <c r="C59" s="8">
        <f>SUM(C57:C58)</f>
        <v>1</v>
      </c>
      <c r="D59" s="16">
        <f t="shared" ref="D59:I59" si="10">SUM(D57:D58)</f>
        <v>-7.3700000000000015E-2</v>
      </c>
      <c r="E59" s="16">
        <f t="shared" si="10"/>
        <v>1</v>
      </c>
      <c r="F59" s="24">
        <f t="shared" si="10"/>
        <v>-4.0000000000000452E-4</v>
      </c>
      <c r="G59" s="24">
        <f t="shared" si="10"/>
        <v>1</v>
      </c>
      <c r="H59" s="16">
        <f t="shared" si="10"/>
        <v>0.1273</v>
      </c>
      <c r="I59" s="16">
        <f t="shared" si="10"/>
        <v>1</v>
      </c>
    </row>
    <row r="60" spans="1:9" ht="14.25" x14ac:dyDescent="0.2">
      <c r="A60" s="128" t="s">
        <v>24</v>
      </c>
      <c r="B60" s="22">
        <v>-0.14649999999999999</v>
      </c>
      <c r="C60" s="23">
        <v>0.93889999999999996</v>
      </c>
      <c r="D60" s="29">
        <v>-8.0299999999999996E-2</v>
      </c>
      <c r="E60" s="29">
        <v>0.94450000000000001</v>
      </c>
      <c r="F60" s="22">
        <v>-1.4800000000000001E-2</v>
      </c>
      <c r="G60" s="23">
        <v>0.94540000000000002</v>
      </c>
      <c r="H60" s="29">
        <v>8.2400000000000001E-2</v>
      </c>
      <c r="I60" s="30">
        <v>0.95620000000000005</v>
      </c>
    </row>
    <row r="61" spans="1:9" ht="14.25" x14ac:dyDescent="0.2">
      <c r="A61" s="129" t="s">
        <v>25</v>
      </c>
      <c r="B61" s="5">
        <v>-1.44E-2</v>
      </c>
      <c r="C61" s="6">
        <v>6.1100000000000002E-2</v>
      </c>
      <c r="D61" s="29">
        <v>6.6E-3</v>
      </c>
      <c r="E61" s="29">
        <v>5.5500000000000001E-2</v>
      </c>
      <c r="F61" s="5">
        <v>1.44E-2</v>
      </c>
      <c r="G61" s="6">
        <v>5.4600000000000003E-2</v>
      </c>
      <c r="H61" s="14">
        <v>4.4900000000000002E-2</v>
      </c>
      <c r="I61" s="15">
        <v>4.3799999999999999E-2</v>
      </c>
    </row>
    <row r="62" spans="1:9" ht="15" x14ac:dyDescent="0.25">
      <c r="A62" s="132" t="s">
        <v>21</v>
      </c>
      <c r="B62" s="133">
        <f>SUM(B60:B61)</f>
        <v>-0.16089999999999999</v>
      </c>
      <c r="C62" s="134">
        <f>SUM(C60:C61)</f>
        <v>1</v>
      </c>
      <c r="D62" s="135">
        <f t="shared" ref="D62:I62" si="11">SUM(D60:D61)</f>
        <v>-7.3700000000000002E-2</v>
      </c>
      <c r="E62" s="135">
        <f t="shared" si="11"/>
        <v>1</v>
      </c>
      <c r="F62" s="133">
        <f t="shared" si="11"/>
        <v>-4.0000000000000105E-4</v>
      </c>
      <c r="G62" s="133">
        <f t="shared" si="11"/>
        <v>1</v>
      </c>
      <c r="H62" s="135">
        <f t="shared" si="11"/>
        <v>0.1273</v>
      </c>
      <c r="I62" s="135">
        <f t="shared" si="11"/>
        <v>1</v>
      </c>
    </row>
    <row r="63" spans="1:9" hidden="1" x14ac:dyDescent="0.2"/>
    <row r="64" spans="1:9" hidden="1" x14ac:dyDescent="0.2"/>
    <row r="65" spans="9:9" hidden="1" x14ac:dyDescent="0.2"/>
    <row r="66" spans="9:9" hidden="1" x14ac:dyDescent="0.2">
      <c r="I66" s="48"/>
    </row>
    <row r="67" spans="9:9" hidden="1" x14ac:dyDescent="0.2"/>
    <row r="68" spans="9:9" hidden="1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FFFF99"/>
    <pageSetUpPr fitToPage="1"/>
  </sheetPr>
  <dimension ref="A1:Y64"/>
  <sheetViews>
    <sheetView rightToLeft="1" zoomScaleNormal="10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54.42578125" customWidth="1"/>
    <col min="2" max="2" width="18" customWidth="1"/>
    <col min="3" max="3" width="17.42578125" customWidth="1"/>
    <col min="4" max="4" width="17.5703125" customWidth="1"/>
    <col min="5" max="5" width="15.7109375" customWidth="1"/>
    <col min="6" max="6" width="22.140625" customWidth="1"/>
    <col min="7" max="7" width="20.5703125" customWidth="1"/>
    <col min="8" max="8" width="19.140625" customWidth="1"/>
    <col min="9" max="9" width="18.7109375" customWidth="1"/>
    <col min="10" max="11" width="10.85546875" customWidth="1"/>
    <col min="12" max="12" width="13.140625" customWidth="1"/>
    <col min="13" max="16" width="10.85546875" customWidth="1"/>
    <col min="17" max="17" width="11.42578125" customWidth="1"/>
    <col min="18" max="25" width="10.85546875" customWidth="1"/>
    <col min="26" max="16384" width="9.140625" hidden="1"/>
  </cols>
  <sheetData>
    <row r="1" spans="1:25" ht="14.25" x14ac:dyDescent="0.2">
      <c r="A1" s="31" t="s">
        <v>26</v>
      </c>
      <c r="B1" s="1"/>
      <c r="C1" s="1"/>
    </row>
    <row r="2" spans="1:25" ht="14.25" x14ac:dyDescent="0.2">
      <c r="A2" s="31" t="s">
        <v>35</v>
      </c>
      <c r="B2" s="1"/>
      <c r="C2" s="1"/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0</v>
      </c>
      <c r="C6" s="6">
        <v>4.0399999999999998E-2</v>
      </c>
      <c r="D6" s="14">
        <v>-5.0000000000000001E-4</v>
      </c>
      <c r="E6" s="15">
        <v>1.2200000000000001E-2</v>
      </c>
      <c r="F6" s="5">
        <v>0</v>
      </c>
      <c r="G6" s="6">
        <v>3.2399999999999998E-2</v>
      </c>
      <c r="H6" s="14">
        <v>0</v>
      </c>
      <c r="I6" s="15">
        <v>7.4000000000000003E-3</v>
      </c>
      <c r="J6" s="5">
        <v>-5.0000000000000001E-4</v>
      </c>
      <c r="K6" s="6">
        <v>2.1600000000000001E-2</v>
      </c>
      <c r="L6" s="14">
        <v>0</v>
      </c>
      <c r="M6" s="15">
        <v>2.1999999999999999E-2</v>
      </c>
      <c r="N6" s="5">
        <v>8.9999999999999998E-4</v>
      </c>
      <c r="O6" s="6">
        <v>3.95E-2</v>
      </c>
      <c r="P6" s="14">
        <v>-2.4000000000000002E-3</v>
      </c>
      <c r="Q6" s="15">
        <v>1.1900000000000001E-2</v>
      </c>
      <c r="R6" s="5">
        <v>-2.9999999999999997E-4</v>
      </c>
      <c r="S6" s="6">
        <v>3.1200000000000002E-2</v>
      </c>
      <c r="T6" s="14">
        <v>2.9999999999999997E-4</v>
      </c>
      <c r="U6" s="15">
        <v>1.66E-2</v>
      </c>
      <c r="V6" s="5">
        <v>-2.8000000000000004E-3</v>
      </c>
      <c r="W6" s="6">
        <v>3.2799999999999996E-2</v>
      </c>
      <c r="X6" s="34">
        <v>2.0999999999999999E-3</v>
      </c>
      <c r="Y6" s="35">
        <v>3.0200000000000001E-2</v>
      </c>
    </row>
    <row r="7" spans="1:25" ht="14.25" x14ac:dyDescent="0.2">
      <c r="A7" s="129" t="s">
        <v>3</v>
      </c>
      <c r="B7" s="5">
        <v>2.7000000000000001E-3</v>
      </c>
      <c r="C7" s="6">
        <v>0.75109999999999999</v>
      </c>
      <c r="D7" s="14">
        <v>7.4000000000000003E-3</v>
      </c>
      <c r="E7" s="15">
        <v>0.76129999999999998</v>
      </c>
      <c r="F7" s="5">
        <v>-2.29E-2</v>
      </c>
      <c r="G7" s="6">
        <v>0.75069999999999992</v>
      </c>
      <c r="H7" s="14">
        <v>1.1599999999999999E-2</v>
      </c>
      <c r="I7" s="15">
        <v>0.76450000000000007</v>
      </c>
      <c r="J7" s="5">
        <v>6.4000000000000003E-3</v>
      </c>
      <c r="K7" s="6">
        <v>0.75519999999999998</v>
      </c>
      <c r="L7" s="14">
        <v>2.0999999999999999E-3</v>
      </c>
      <c r="M7" s="15">
        <v>0.7551000000000001</v>
      </c>
      <c r="N7" s="5">
        <v>-8.6E-3</v>
      </c>
      <c r="O7" s="6">
        <v>0.75230000000000008</v>
      </c>
      <c r="P7" s="14">
        <v>1.0200000000000001E-2</v>
      </c>
      <c r="Q7" s="15">
        <v>0.76040000000000008</v>
      </c>
      <c r="R7" s="5">
        <v>-5.1999999999999998E-3</v>
      </c>
      <c r="S7" s="6">
        <v>0.75239999999999996</v>
      </c>
      <c r="T7" s="14">
        <v>-6.0000000000000001E-3</v>
      </c>
      <c r="U7" s="15">
        <v>0.76719999999999999</v>
      </c>
      <c r="V7" s="5">
        <v>8.5000000000000006E-3</v>
      </c>
      <c r="W7" s="6">
        <v>0.75970000000000004</v>
      </c>
      <c r="X7" s="34">
        <v>3.4999999999999996E-3</v>
      </c>
      <c r="Y7" s="35">
        <v>0.75769999999999993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129" t="s">
        <v>6</v>
      </c>
      <c r="B10" s="5">
        <v>8.0000000000000004E-4</v>
      </c>
      <c r="C10" s="6">
        <v>0.12619999999999998</v>
      </c>
      <c r="D10" s="14">
        <v>-1.1999999999999999E-3</v>
      </c>
      <c r="E10" s="15">
        <v>0.13039999999999999</v>
      </c>
      <c r="F10" s="5">
        <v>-9.0000000000000011E-3</v>
      </c>
      <c r="G10" s="6">
        <v>0.12520000000000001</v>
      </c>
      <c r="H10" s="14">
        <v>5.4000000000000003E-3</v>
      </c>
      <c r="I10" s="15">
        <v>0.1401</v>
      </c>
      <c r="J10" s="5">
        <v>1.2999999999999999E-3</v>
      </c>
      <c r="K10" s="6">
        <v>0.13539999999999999</v>
      </c>
      <c r="L10" s="14">
        <v>-3.0000000000000001E-3</v>
      </c>
      <c r="M10" s="15">
        <v>0.12939999999999999</v>
      </c>
      <c r="N10" s="5">
        <v>3.7000000000000002E-3</v>
      </c>
      <c r="O10" s="6">
        <v>0.10439999999999999</v>
      </c>
      <c r="P10" s="14">
        <v>-1.0000000000000002E-3</v>
      </c>
      <c r="Q10" s="15">
        <v>0.1114</v>
      </c>
      <c r="R10" s="5">
        <v>4.0000000000000002E-4</v>
      </c>
      <c r="S10" s="6">
        <v>9.8100000000000007E-2</v>
      </c>
      <c r="T10" s="14">
        <v>2.9999999999999997E-4</v>
      </c>
      <c r="U10" s="15">
        <v>9.8400000000000001E-2</v>
      </c>
      <c r="V10" s="5">
        <v>1.4000000000000002E-3</v>
      </c>
      <c r="W10" s="6">
        <v>9.4899999999999998E-2</v>
      </c>
      <c r="X10" s="14">
        <v>1E-4</v>
      </c>
      <c r="Y10" s="15">
        <v>9.0800000000000006E-2</v>
      </c>
    </row>
    <row r="11" spans="1:25" ht="14.25" x14ac:dyDescent="0.2">
      <c r="A11" s="129" t="s">
        <v>7</v>
      </c>
      <c r="B11" s="5">
        <v>2.0000000000000001E-4</v>
      </c>
      <c r="C11" s="6">
        <v>1.9099999999999999E-2</v>
      </c>
      <c r="D11" s="14">
        <v>-8.9999999999999998E-4</v>
      </c>
      <c r="E11" s="15">
        <v>1.8500000000000003E-2</v>
      </c>
      <c r="F11" s="5">
        <v>-1.1999999999999999E-3</v>
      </c>
      <c r="G11" s="6">
        <v>1.6299999999999999E-2</v>
      </c>
      <c r="H11" s="14">
        <v>8.0000000000000004E-4</v>
      </c>
      <c r="I11" s="15">
        <v>1.1599999999999999E-2</v>
      </c>
      <c r="J11" s="5">
        <v>0</v>
      </c>
      <c r="K11" s="6">
        <v>1.1399999999999999E-2</v>
      </c>
      <c r="L11" s="14">
        <v>-2.9999999999999997E-4</v>
      </c>
      <c r="M11" s="15">
        <v>1.04E-2</v>
      </c>
      <c r="N11" s="5">
        <v>1.1999999999999999E-3</v>
      </c>
      <c r="O11" s="6">
        <v>8.8000000000000005E-3</v>
      </c>
      <c r="P11" s="14">
        <v>-1.8E-3</v>
      </c>
      <c r="Q11" s="15">
        <v>8.8999999999999999E-3</v>
      </c>
      <c r="R11" s="5">
        <v>0</v>
      </c>
      <c r="S11" s="6">
        <v>8.8000000000000005E-3</v>
      </c>
      <c r="T11" s="14">
        <v>5.9999999999999995E-4</v>
      </c>
      <c r="U11" s="15">
        <v>9.1000000000000004E-3</v>
      </c>
      <c r="V11" s="5">
        <v>-1E-4</v>
      </c>
      <c r="W11" s="6">
        <v>9.1000000000000004E-3</v>
      </c>
      <c r="X11" s="14">
        <v>1E-4</v>
      </c>
      <c r="Y11" s="15">
        <v>7.6E-3</v>
      </c>
    </row>
    <row r="12" spans="1:25" ht="14.25" x14ac:dyDescent="0.2">
      <c r="A12" s="129" t="s">
        <v>8</v>
      </c>
      <c r="B12" s="5">
        <v>-5.0000000000000001E-4</v>
      </c>
      <c r="C12" s="6">
        <v>3.39E-2</v>
      </c>
      <c r="D12" s="14">
        <v>8.8000000000000005E-3</v>
      </c>
      <c r="E12" s="15">
        <v>3.8100000000000002E-2</v>
      </c>
      <c r="F12" s="5">
        <v>-2.9999999999999997E-4</v>
      </c>
      <c r="G12" s="6">
        <v>3.6200000000000003E-2</v>
      </c>
      <c r="H12" s="14">
        <v>-2.7000000000000001E-3</v>
      </c>
      <c r="I12" s="15">
        <v>3.1699999999999999E-2</v>
      </c>
      <c r="J12" s="5">
        <v>-7.000000000000001E-4</v>
      </c>
      <c r="K12" s="6">
        <v>3.0299999999999997E-2</v>
      </c>
      <c r="L12" s="14">
        <v>2.0000000000000001E-4</v>
      </c>
      <c r="M12" s="15">
        <v>3.0499999999999999E-2</v>
      </c>
      <c r="N12" s="5">
        <v>1.2999999999999999E-3</v>
      </c>
      <c r="O12" s="6">
        <v>3.04E-2</v>
      </c>
      <c r="P12" s="14">
        <v>3.9999999999999992E-3</v>
      </c>
      <c r="Q12" s="15">
        <v>3.1300000000000001E-2</v>
      </c>
      <c r="R12" s="5">
        <v>-2.0000000000000001E-4</v>
      </c>
      <c r="S12" s="6">
        <v>3.0899999999999997E-2</v>
      </c>
      <c r="T12" s="14">
        <v>5.0000000000000001E-4</v>
      </c>
      <c r="U12" s="15">
        <v>2.9900000000000003E-2</v>
      </c>
      <c r="V12" s="5">
        <v>-2.9999999999999997E-4</v>
      </c>
      <c r="W12" s="6">
        <v>3.2300000000000002E-2</v>
      </c>
      <c r="X12" s="14">
        <v>4.7999999999999996E-3</v>
      </c>
      <c r="Y12" s="15">
        <v>3.5400000000000001E-2</v>
      </c>
    </row>
    <row r="13" spans="1:25" ht="14.25" x14ac:dyDescent="0.2">
      <c r="A13" s="129" t="s">
        <v>60</v>
      </c>
      <c r="B13" s="5">
        <v>1E-4</v>
      </c>
      <c r="C13" s="6">
        <v>3.4000000000000002E-3</v>
      </c>
      <c r="D13" s="14">
        <v>-1.5E-3</v>
      </c>
      <c r="E13" s="15">
        <v>1.29E-2</v>
      </c>
      <c r="F13" s="5">
        <v>-1.9E-3</v>
      </c>
      <c r="G13" s="6">
        <v>1.4800000000000001E-2</v>
      </c>
      <c r="H13" s="14">
        <v>2.3E-3</v>
      </c>
      <c r="I13" s="15">
        <v>1.9299999999999998E-2</v>
      </c>
      <c r="J13" s="5">
        <v>5.0000000000000001E-4</v>
      </c>
      <c r="K13" s="6">
        <v>1.9599999999999999E-2</v>
      </c>
      <c r="L13" s="14">
        <v>-7.000000000000001E-4</v>
      </c>
      <c r="M13" s="15">
        <v>2.69E-2</v>
      </c>
      <c r="N13" s="5">
        <v>1.9E-3</v>
      </c>
      <c r="O13" s="6">
        <v>3.4000000000000002E-2</v>
      </c>
      <c r="P13" s="14">
        <v>-3.9999999999999991E-4</v>
      </c>
      <c r="Q13" s="15">
        <v>4.3400000000000001E-2</v>
      </c>
      <c r="R13" s="5">
        <v>-2.0000000000000001E-4</v>
      </c>
      <c r="S13" s="6">
        <v>4.2800000000000005E-2</v>
      </c>
      <c r="T13" s="14">
        <v>4.0000000000000002E-4</v>
      </c>
      <c r="U13" s="15">
        <v>4.2900000000000001E-2</v>
      </c>
      <c r="V13" s="5">
        <v>3.9000000000000003E-3</v>
      </c>
      <c r="W13" s="6">
        <v>3.15E-2</v>
      </c>
      <c r="X13" s="14">
        <v>-1.7000000000000001E-3</v>
      </c>
      <c r="Y13" s="15">
        <v>3.5900000000000001E-2</v>
      </c>
    </row>
    <row r="14" spans="1:25" ht="14.25" x14ac:dyDescent="0.2">
      <c r="A14" s="129" t="s">
        <v>10</v>
      </c>
      <c r="B14" s="5">
        <v>1E-4</v>
      </c>
      <c r="C14" s="6">
        <v>1.1000000000000001E-3</v>
      </c>
      <c r="D14" s="14">
        <v>-1.1000000000000001E-3</v>
      </c>
      <c r="E14" s="15">
        <v>8.9999999999999998E-4</v>
      </c>
      <c r="F14" s="5">
        <v>-2.0000000000000001E-4</v>
      </c>
      <c r="G14" s="6">
        <v>1.4000000000000002E-3</v>
      </c>
      <c r="H14" s="14">
        <v>2.0000000000000001E-4</v>
      </c>
      <c r="I14" s="15">
        <v>1.5E-3</v>
      </c>
      <c r="J14" s="5">
        <v>0</v>
      </c>
      <c r="K14" s="6">
        <v>1.5E-3</v>
      </c>
      <c r="L14" s="14">
        <v>0</v>
      </c>
      <c r="M14" s="15">
        <v>8.0000000000000004E-4</v>
      </c>
      <c r="N14" s="5">
        <v>8.9999999999999998E-4</v>
      </c>
      <c r="O14" s="6">
        <v>5.6999999999999993E-3</v>
      </c>
      <c r="P14" s="14">
        <v>-1.5E-3</v>
      </c>
      <c r="Q14" s="15">
        <v>5.8999999999999999E-3</v>
      </c>
      <c r="R14" s="5">
        <v>0</v>
      </c>
      <c r="S14" s="6">
        <v>5.8999999999999999E-3</v>
      </c>
      <c r="T14" s="14">
        <v>4.0000000000000002E-4</v>
      </c>
      <c r="U14" s="15">
        <v>6.0000000000000001E-3</v>
      </c>
      <c r="V14" s="5">
        <v>-1E-4</v>
      </c>
      <c r="W14" s="6">
        <v>6.0999999999999995E-3</v>
      </c>
      <c r="X14" s="14">
        <v>2.0000000000000001E-4</v>
      </c>
      <c r="Y14" s="15">
        <v>6.0999999999999995E-3</v>
      </c>
    </row>
    <row r="15" spans="1:25" ht="14.25" x14ac:dyDescent="0.2">
      <c r="A15" s="129" t="s">
        <v>11</v>
      </c>
      <c r="B15" s="5">
        <v>0</v>
      </c>
      <c r="C15" s="6">
        <v>5.1999999999999998E-3</v>
      </c>
      <c r="D15" s="14">
        <v>-1E-3</v>
      </c>
      <c r="E15" s="15">
        <v>5.0000000000000001E-3</v>
      </c>
      <c r="F15" s="5">
        <v>0</v>
      </c>
      <c r="G15" s="6">
        <v>5.6999999999999993E-3</v>
      </c>
      <c r="H15" s="14">
        <v>-1E-4</v>
      </c>
      <c r="I15" s="15">
        <v>5.3E-3</v>
      </c>
      <c r="J15" s="5">
        <v>-1E-4</v>
      </c>
      <c r="K15" s="6">
        <v>5.0000000000000001E-3</v>
      </c>
      <c r="L15" s="14">
        <v>0</v>
      </c>
      <c r="M15" s="15">
        <v>4.7999999999999996E-3</v>
      </c>
      <c r="N15" s="5">
        <v>8.0000000000000004E-4</v>
      </c>
      <c r="O15" s="6">
        <v>4.5000000000000005E-3</v>
      </c>
      <c r="P15" s="14">
        <v>-1.8E-3</v>
      </c>
      <c r="Q15" s="15">
        <v>4.4000000000000003E-3</v>
      </c>
      <c r="R15" s="5">
        <v>1E-4</v>
      </c>
      <c r="S15" s="6">
        <v>7.8000000000000005E-3</v>
      </c>
      <c r="T15" s="14">
        <v>2.9999999999999997E-4</v>
      </c>
      <c r="U15" s="15">
        <v>7.4999999999999997E-3</v>
      </c>
      <c r="V15" s="5">
        <v>-4.0000000000000002E-4</v>
      </c>
      <c r="W15" s="6">
        <v>1.1000000000000001E-2</v>
      </c>
      <c r="X15" s="14">
        <v>2.5000000000000001E-3</v>
      </c>
      <c r="Y15" s="15">
        <v>1.43E-2</v>
      </c>
    </row>
    <row r="16" spans="1:25" ht="14.25" x14ac:dyDescent="0.2">
      <c r="A16" s="129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5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14">
        <v>0</v>
      </c>
      <c r="Y16" s="15">
        <v>0</v>
      </c>
    </row>
    <row r="17" spans="1:25" ht="14.25" x14ac:dyDescent="0.2">
      <c r="A17" s="129" t="s">
        <v>13</v>
      </c>
      <c r="B17" s="5">
        <v>2.0000000000000001E-4</v>
      </c>
      <c r="C17" s="6">
        <v>1.7000000000000001E-3</v>
      </c>
      <c r="D17" s="14">
        <v>-1.6000000000000001E-3</v>
      </c>
      <c r="E17" s="15">
        <v>2.9999999999999997E-4</v>
      </c>
      <c r="F17" s="5">
        <v>-1E-4</v>
      </c>
      <c r="G17" s="6">
        <v>-7.000000000000001E-4</v>
      </c>
      <c r="H17" s="14">
        <v>-1E-4</v>
      </c>
      <c r="I17" s="15">
        <v>1.1000000000000001E-3</v>
      </c>
      <c r="J17" s="5">
        <v>5.0000000000000001E-4</v>
      </c>
      <c r="K17" s="6">
        <v>2.2000000000000001E-3</v>
      </c>
      <c r="L17" s="14">
        <v>-2.0000000000000001E-4</v>
      </c>
      <c r="M17" s="15">
        <v>2.7000000000000001E-3</v>
      </c>
      <c r="N17" s="5">
        <v>7.000000000000001E-4</v>
      </c>
      <c r="O17" s="6">
        <v>3.0000000000000001E-3</v>
      </c>
      <c r="P17" s="14">
        <v>-1.8000000000000002E-3</v>
      </c>
      <c r="Q17" s="15">
        <v>3.9000000000000003E-3</v>
      </c>
      <c r="R17" s="5">
        <v>4.0000000000000002E-4</v>
      </c>
      <c r="S17" s="6">
        <v>3.5999999999999999E-3</v>
      </c>
      <c r="T17" s="14">
        <v>4.0000000000000002E-4</v>
      </c>
      <c r="U17" s="15">
        <v>3.5999999999999999E-3</v>
      </c>
      <c r="V17" s="5">
        <v>-4.0000000000000002E-4</v>
      </c>
      <c r="W17" s="6">
        <v>3.9000000000000003E-3</v>
      </c>
      <c r="X17" s="14">
        <v>-1E-4</v>
      </c>
      <c r="Y17" s="15">
        <v>4.0999999999999995E-3</v>
      </c>
    </row>
    <row r="18" spans="1:25" ht="14.25" x14ac:dyDescent="0.2">
      <c r="A18" s="129" t="s">
        <v>14</v>
      </c>
      <c r="B18" s="5">
        <v>0</v>
      </c>
      <c r="C18" s="6">
        <v>0</v>
      </c>
      <c r="D18" s="14">
        <v>-1E-3</v>
      </c>
      <c r="E18" s="15">
        <v>2.9999999999999997E-4</v>
      </c>
      <c r="F18" s="5">
        <v>1.1000000000000001E-3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5">
        <v>0</v>
      </c>
      <c r="N18" s="5">
        <v>0</v>
      </c>
      <c r="O18" s="6">
        <v>0</v>
      </c>
      <c r="P18" s="14">
        <v>2.9999999999999997E-4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14">
        <v>0</v>
      </c>
      <c r="Y18" s="1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29" t="s">
        <v>16</v>
      </c>
      <c r="B20" s="5">
        <v>1E-4</v>
      </c>
      <c r="C20" s="6">
        <v>1.7899999999999999E-2</v>
      </c>
      <c r="D20" s="14">
        <v>-8.0000000000000004E-4</v>
      </c>
      <c r="E20" s="15">
        <v>2.0099999999999996E-2</v>
      </c>
      <c r="F20" s="5">
        <v>-5.0000000000000001E-4</v>
      </c>
      <c r="G20" s="6">
        <v>1.8000000000000002E-2</v>
      </c>
      <c r="H20" s="14">
        <v>-4.0000000000000002E-4</v>
      </c>
      <c r="I20" s="15">
        <v>1.7500000000000002E-2</v>
      </c>
      <c r="J20" s="5">
        <v>5.9999999999999995E-4</v>
      </c>
      <c r="K20" s="6">
        <v>1.78E-2</v>
      </c>
      <c r="L20" s="14">
        <v>-1E-4</v>
      </c>
      <c r="M20" s="15">
        <v>1.7399999999999999E-2</v>
      </c>
      <c r="N20" s="5">
        <v>1E-3</v>
      </c>
      <c r="O20" s="6">
        <v>1.7399999999999999E-2</v>
      </c>
      <c r="P20" s="14">
        <v>-1E-3</v>
      </c>
      <c r="Q20" s="15">
        <v>1.8500000000000003E-2</v>
      </c>
      <c r="R20" s="5">
        <v>0</v>
      </c>
      <c r="S20" s="6">
        <v>1.8500000000000003E-2</v>
      </c>
      <c r="T20" s="14">
        <v>5.0000000000000001E-4</v>
      </c>
      <c r="U20" s="15">
        <v>1.8799999999999997E-2</v>
      </c>
      <c r="V20" s="5">
        <v>0</v>
      </c>
      <c r="W20" s="6">
        <v>1.8700000000000001E-2</v>
      </c>
      <c r="X20" s="14">
        <v>2.0000000000000001E-4</v>
      </c>
      <c r="Y20" s="15">
        <v>1.7899999999999999E-2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30" t="s">
        <v>21</v>
      </c>
      <c r="B25" s="7">
        <f t="shared" ref="B25:G25" si="0">SUM(B6:B24)</f>
        <v>3.6999999999999997E-3</v>
      </c>
      <c r="C25" s="8">
        <f t="shared" si="0"/>
        <v>1</v>
      </c>
      <c r="D25" s="16">
        <f t="shared" si="0"/>
        <v>6.6000000000000008E-3</v>
      </c>
      <c r="E25" s="17">
        <f t="shared" si="0"/>
        <v>0.99999999999999989</v>
      </c>
      <c r="F25" s="7">
        <f t="shared" si="0"/>
        <v>-3.5000000000000003E-2</v>
      </c>
      <c r="G25" s="8">
        <f t="shared" si="0"/>
        <v>0.99999999999999989</v>
      </c>
      <c r="H25" s="16">
        <f>SUM(H6:H24)</f>
        <v>1.6999999999999998E-2</v>
      </c>
      <c r="I25" s="17">
        <f>SUM(I6:I24)</f>
        <v>0.99999999999999978</v>
      </c>
      <c r="J25" s="7">
        <f>SUM(J6:J24)</f>
        <v>8.0000000000000002E-3</v>
      </c>
      <c r="K25" s="7">
        <f>SUM(K6:K24)</f>
        <v>0.99999999999999978</v>
      </c>
      <c r="L25" s="16">
        <f t="shared" ref="L25:Q25" si="1">SUM(L6:L24)</f>
        <v>-2E-3</v>
      </c>
      <c r="M25" s="17">
        <f>SUM(M6:M24)</f>
        <v>1.0000000000000002</v>
      </c>
      <c r="N25" s="7">
        <f t="shared" si="1"/>
        <v>3.7999999999999996E-3</v>
      </c>
      <c r="O25" s="7">
        <f t="shared" si="1"/>
        <v>1.0000000000000002</v>
      </c>
      <c r="P25" s="16">
        <f t="shared" si="1"/>
        <v>2.8000000000000021E-3</v>
      </c>
      <c r="Q25" s="16">
        <f t="shared" si="1"/>
        <v>1.0000000000000002</v>
      </c>
      <c r="R25" s="7">
        <f t="shared" ref="R25:W25" si="2">SUM(R6:R24)</f>
        <v>-4.9999999999999984E-3</v>
      </c>
      <c r="S25" s="7">
        <f t="shared" si="2"/>
        <v>1</v>
      </c>
      <c r="T25" s="16">
        <f>SUM(T6:T24)</f>
        <v>-2.2999999999999995E-3</v>
      </c>
      <c r="U25" s="16">
        <f>SUM(U6:U24)</f>
        <v>1</v>
      </c>
      <c r="V25" s="7">
        <f t="shared" si="2"/>
        <v>9.700000000000002E-3</v>
      </c>
      <c r="W25" s="7">
        <f t="shared" si="2"/>
        <v>1</v>
      </c>
      <c r="X25" s="42">
        <f>SUM(X6:X24)</f>
        <v>1.17E-2</v>
      </c>
      <c r="Y25" s="42">
        <v>1.0000000000000002</v>
      </c>
    </row>
    <row r="26" spans="1:25" ht="15" x14ac:dyDescent="0.25">
      <c r="A26" s="131" t="s">
        <v>28</v>
      </c>
      <c r="B26" s="10">
        <v>920.94901028270021</v>
      </c>
      <c r="C26" s="11"/>
      <c r="D26" s="18">
        <v>1677.8</v>
      </c>
      <c r="E26" s="11"/>
      <c r="F26" s="10">
        <v>-9241.2791587600841</v>
      </c>
      <c r="G26" s="11"/>
      <c r="H26" s="18">
        <v>4693.3</v>
      </c>
      <c r="I26" s="11"/>
      <c r="J26" s="10">
        <v>2271.6</v>
      </c>
      <c r="K26" s="11"/>
      <c r="L26" s="18">
        <v>-575.7661829484</v>
      </c>
      <c r="M26" s="11"/>
      <c r="N26" s="10">
        <v>1107.7725202406</v>
      </c>
      <c r="O26" s="11"/>
      <c r="P26" s="18">
        <v>1809.7235960274902</v>
      </c>
      <c r="Q26" s="11"/>
      <c r="R26" s="10">
        <v>-1436.5288923205696</v>
      </c>
      <c r="S26" s="11"/>
      <c r="T26" s="18">
        <v>-673.15785840755018</v>
      </c>
      <c r="U26" s="11"/>
      <c r="V26" s="10">
        <v>2800.6262342039895</v>
      </c>
      <c r="W26" s="11"/>
      <c r="X26" s="43">
        <v>3497.8017656853331</v>
      </c>
      <c r="Y26" s="44"/>
    </row>
    <row r="27" spans="1:25" ht="14.25" x14ac:dyDescent="0.2">
      <c r="A27" s="128" t="s">
        <v>22</v>
      </c>
      <c r="B27" s="22">
        <v>3.4999999999999996E-3</v>
      </c>
      <c r="C27" s="23">
        <v>0.96219999999999994</v>
      </c>
      <c r="D27" s="29">
        <v>1.15E-2</v>
      </c>
      <c r="E27" s="30">
        <v>0.96189999999999998</v>
      </c>
      <c r="F27" s="22">
        <v>-3.5299999999999998E-2</v>
      </c>
      <c r="G27" s="23">
        <v>0.96450000000000002</v>
      </c>
      <c r="H27" s="56">
        <v>1.6399999999999998E-2</v>
      </c>
      <c r="I27" s="57">
        <v>0.96650000000000003</v>
      </c>
      <c r="J27" s="22">
        <v>6.8999999999999999E-3</v>
      </c>
      <c r="K27" s="23">
        <v>0.96700000000000008</v>
      </c>
      <c r="L27" s="29">
        <v>-2.2000000000000001E-3</v>
      </c>
      <c r="M27" s="30">
        <v>0.96160000000000001</v>
      </c>
      <c r="N27" s="22">
        <v>-1.4000000000000002E-3</v>
      </c>
      <c r="O27" s="23">
        <v>0.96150000000000002</v>
      </c>
      <c r="P27" s="14">
        <v>7.7000000000000002E-3</v>
      </c>
      <c r="Q27" s="30">
        <v>0.9534999999999999</v>
      </c>
      <c r="R27" s="22">
        <v>-5.6999999999999993E-3</v>
      </c>
      <c r="S27" s="23">
        <v>0.95519999999999994</v>
      </c>
      <c r="T27" s="29">
        <v>-3.4999999999999996E-3</v>
      </c>
      <c r="U27" s="30">
        <v>0.95599999999999996</v>
      </c>
      <c r="V27" s="22">
        <v>8.3000000000000001E-3</v>
      </c>
      <c r="W27" s="23">
        <v>0.95469999999999999</v>
      </c>
      <c r="X27" s="45">
        <v>1.3000000000000001E-2</v>
      </c>
      <c r="Y27" s="46">
        <v>0.95480000000000009</v>
      </c>
    </row>
    <row r="28" spans="1:25" ht="14.25" x14ac:dyDescent="0.2">
      <c r="A28" s="129" t="s">
        <v>23</v>
      </c>
      <c r="B28" s="5">
        <v>2.0000000000000001E-4</v>
      </c>
      <c r="C28" s="6">
        <v>3.78E-2</v>
      </c>
      <c r="D28" s="14">
        <v>-4.8999999999999998E-3</v>
      </c>
      <c r="E28" s="15">
        <v>3.8100000000000002E-2</v>
      </c>
      <c r="F28" s="5">
        <v>2.9999999999999997E-4</v>
      </c>
      <c r="G28" s="6">
        <v>3.5499999999999997E-2</v>
      </c>
      <c r="H28" s="58">
        <v>5.9999999999999995E-4</v>
      </c>
      <c r="I28" s="59">
        <v>3.3500000000000002E-2</v>
      </c>
      <c r="J28" s="5">
        <v>1.1000000000000001E-3</v>
      </c>
      <c r="K28" s="6">
        <v>3.3000000000000002E-2</v>
      </c>
      <c r="L28" s="14">
        <v>2.0000000000000001E-4</v>
      </c>
      <c r="M28" s="15">
        <v>3.8399999999999997E-2</v>
      </c>
      <c r="N28" s="5">
        <v>5.1999999999999998E-3</v>
      </c>
      <c r="O28" s="6">
        <v>3.85E-2</v>
      </c>
      <c r="P28" s="14">
        <v>-4.8999999999999998E-3</v>
      </c>
      <c r="Q28" s="15">
        <v>4.6500000000000007E-2</v>
      </c>
      <c r="R28" s="5">
        <v>7.000000000000001E-4</v>
      </c>
      <c r="S28" s="6">
        <v>4.4800000000000006E-2</v>
      </c>
      <c r="T28" s="14">
        <v>1.1999999999999999E-3</v>
      </c>
      <c r="U28" s="15">
        <v>4.4000000000000004E-2</v>
      </c>
      <c r="V28" s="5">
        <v>1.4000000000000002E-3</v>
      </c>
      <c r="W28" s="6">
        <v>4.53E-2</v>
      </c>
      <c r="X28" s="34">
        <v>-1.2999999999999999E-3</v>
      </c>
      <c r="Y28" s="35">
        <v>4.5199999999999997E-2</v>
      </c>
    </row>
    <row r="29" spans="1:25" ht="15" x14ac:dyDescent="0.25">
      <c r="A29" s="130" t="s">
        <v>21</v>
      </c>
      <c r="B29" s="24">
        <f t="shared" ref="B29:G29" si="3">SUM(B27:B28)</f>
        <v>3.6999999999999997E-3</v>
      </c>
      <c r="C29" s="8">
        <f t="shared" si="3"/>
        <v>1</v>
      </c>
      <c r="D29" s="16">
        <f t="shared" si="3"/>
        <v>6.6E-3</v>
      </c>
      <c r="E29" s="17">
        <f t="shared" si="3"/>
        <v>1</v>
      </c>
      <c r="F29" s="24">
        <f t="shared" si="3"/>
        <v>-3.4999999999999996E-2</v>
      </c>
      <c r="G29" s="8">
        <f t="shared" si="3"/>
        <v>1</v>
      </c>
      <c r="H29" s="16">
        <f>SUM(H27:H28)</f>
        <v>1.6999999999999998E-2</v>
      </c>
      <c r="I29" s="17">
        <v>1</v>
      </c>
      <c r="J29" s="24">
        <f>SUM(J27:J28)</f>
        <v>8.0000000000000002E-3</v>
      </c>
      <c r="K29" s="8">
        <f>SUM(K27:K28)</f>
        <v>1</v>
      </c>
      <c r="L29" s="16">
        <f t="shared" ref="L29:Q29" si="4">SUM(L27:L28)</f>
        <v>-2E-3</v>
      </c>
      <c r="M29" s="17">
        <f t="shared" si="4"/>
        <v>1</v>
      </c>
      <c r="N29" s="24">
        <f t="shared" si="4"/>
        <v>3.7999999999999996E-3</v>
      </c>
      <c r="O29" s="24">
        <f t="shared" si="4"/>
        <v>1</v>
      </c>
      <c r="P29" s="16">
        <f t="shared" si="4"/>
        <v>2.8000000000000004E-3</v>
      </c>
      <c r="Q29" s="16">
        <f t="shared" si="4"/>
        <v>0.99999999999999989</v>
      </c>
      <c r="R29" s="24">
        <f t="shared" ref="R29:W29" si="5">SUM(R27:R28)</f>
        <v>-4.9999999999999992E-3</v>
      </c>
      <c r="S29" s="24">
        <f t="shared" si="5"/>
        <v>1</v>
      </c>
      <c r="T29" s="16">
        <f>SUM(T27:T28)</f>
        <v>-2.3E-3</v>
      </c>
      <c r="U29" s="16">
        <f>SUM(U27:U28)</f>
        <v>1</v>
      </c>
      <c r="V29" s="24">
        <f t="shared" si="5"/>
        <v>9.7000000000000003E-3</v>
      </c>
      <c r="W29" s="24">
        <f t="shared" si="5"/>
        <v>1</v>
      </c>
      <c r="X29" s="42">
        <f>SUM(X27:X28)</f>
        <v>1.1700000000000002E-2</v>
      </c>
      <c r="Y29" s="42">
        <f>SUM(Y27:Y28)</f>
        <v>1</v>
      </c>
    </row>
    <row r="30" spans="1:25" ht="14.25" x14ac:dyDescent="0.2">
      <c r="A30" s="128" t="s">
        <v>24</v>
      </c>
      <c r="B30" s="22">
        <v>3.2000000000000002E-3</v>
      </c>
      <c r="C30" s="23">
        <v>0.92830000000000001</v>
      </c>
      <c r="D30" s="29">
        <v>2.2000000000000001E-3</v>
      </c>
      <c r="E30" s="30">
        <v>0.92019999999999991</v>
      </c>
      <c r="F30" s="22">
        <v>-3.2799999999999996E-2</v>
      </c>
      <c r="G30" s="23">
        <v>0.92579999999999996</v>
      </c>
      <c r="H30" s="29">
        <v>1.9199999999999998E-2</v>
      </c>
      <c r="I30" s="30">
        <v>0.93559999999999999</v>
      </c>
      <c r="J30" s="22">
        <v>7.7000000000000002E-3</v>
      </c>
      <c r="K30" s="23">
        <v>0.93610000000000004</v>
      </c>
      <c r="L30" s="29">
        <v>-1.6000000000000001E-3</v>
      </c>
      <c r="M30" s="30">
        <v>0.93769999999999998</v>
      </c>
      <c r="N30" s="22">
        <v>-1.1999999999999999E-3</v>
      </c>
      <c r="O30" s="23">
        <v>0.93980000000000008</v>
      </c>
      <c r="P30" s="14">
        <v>4.9999999999999992E-3</v>
      </c>
      <c r="Q30" s="30">
        <v>0.93840000000000001</v>
      </c>
      <c r="R30" s="22">
        <v>-5.0000000000000001E-3</v>
      </c>
      <c r="S30" s="23">
        <v>0.93540000000000001</v>
      </c>
      <c r="T30" s="29">
        <v>-4.5999999999999999E-3</v>
      </c>
      <c r="U30" s="30">
        <v>0.93510000000000004</v>
      </c>
      <c r="V30" s="22">
        <v>1.1299999999999999E-2</v>
      </c>
      <c r="W30" s="23">
        <v>0.93290000000000006</v>
      </c>
      <c r="X30" s="45">
        <v>5.6999999999999993E-3</v>
      </c>
      <c r="Y30" s="46">
        <v>0.9294</v>
      </c>
    </row>
    <row r="31" spans="1:25" ht="14.25" x14ac:dyDescent="0.2">
      <c r="A31" s="129" t="s">
        <v>25</v>
      </c>
      <c r="B31" s="5">
        <v>5.0000000000000001E-4</v>
      </c>
      <c r="C31" s="6">
        <v>7.17E-2</v>
      </c>
      <c r="D31" s="14">
        <v>4.4000000000000003E-3</v>
      </c>
      <c r="E31" s="15">
        <v>7.980000000000001E-2</v>
      </c>
      <c r="F31" s="5">
        <v>-2.2000000000000001E-3</v>
      </c>
      <c r="G31" s="6">
        <v>7.4200000000000002E-2</v>
      </c>
      <c r="H31" s="14">
        <v>-2.2000000000000001E-3</v>
      </c>
      <c r="I31" s="15">
        <v>6.4399999999999999E-2</v>
      </c>
      <c r="J31" s="5">
        <v>2.9999999999999997E-4</v>
      </c>
      <c r="K31" s="6">
        <v>6.3899999999999998E-2</v>
      </c>
      <c r="L31" s="14">
        <v>-4.0000000000000002E-4</v>
      </c>
      <c r="M31" s="15">
        <v>6.2300000000000001E-2</v>
      </c>
      <c r="N31" s="5">
        <v>5.0000000000000001E-3</v>
      </c>
      <c r="O31" s="6">
        <v>6.0199999999999997E-2</v>
      </c>
      <c r="P31" s="14">
        <v>-2.1999999999999997E-3</v>
      </c>
      <c r="Q31" s="15">
        <v>6.1600000000000002E-2</v>
      </c>
      <c r="R31" s="5">
        <v>0</v>
      </c>
      <c r="S31" s="6">
        <v>6.4600000000000005E-2</v>
      </c>
      <c r="T31" s="14">
        <v>2.3E-3</v>
      </c>
      <c r="U31" s="15">
        <v>6.4899999999999999E-2</v>
      </c>
      <c r="V31" s="5">
        <v>-1.6000000000000001E-3</v>
      </c>
      <c r="W31" s="6">
        <v>6.7099999999999993E-2</v>
      </c>
      <c r="X31" s="34">
        <v>6.0000000000000001E-3</v>
      </c>
      <c r="Y31" s="35">
        <v>7.0599999999999996E-2</v>
      </c>
    </row>
    <row r="32" spans="1:25" ht="15" x14ac:dyDescent="0.25">
      <c r="A32" s="132" t="s">
        <v>21</v>
      </c>
      <c r="B32" s="133">
        <f t="shared" ref="B32:G32" si="6">SUM(B30:B31)</f>
        <v>3.7000000000000002E-3</v>
      </c>
      <c r="C32" s="134">
        <f t="shared" si="6"/>
        <v>1</v>
      </c>
      <c r="D32" s="135">
        <f t="shared" si="6"/>
        <v>6.6E-3</v>
      </c>
      <c r="E32" s="136">
        <f t="shared" si="6"/>
        <v>0.99999999999999989</v>
      </c>
      <c r="F32" s="133">
        <f t="shared" si="6"/>
        <v>-3.4999999999999996E-2</v>
      </c>
      <c r="G32" s="134">
        <f t="shared" si="6"/>
        <v>1</v>
      </c>
      <c r="H32" s="135">
        <f>SUM(H30:H31)</f>
        <v>1.6999999999999998E-2</v>
      </c>
      <c r="I32" s="136">
        <v>1</v>
      </c>
      <c r="J32" s="133">
        <f>SUM(J30:J31)</f>
        <v>8.0000000000000002E-3</v>
      </c>
      <c r="K32" s="134">
        <f>SUM(K30:K31)</f>
        <v>1</v>
      </c>
      <c r="L32" s="135">
        <f t="shared" ref="L32:Q32" si="7">SUM(L30:L31)</f>
        <v>-2E-3</v>
      </c>
      <c r="M32" s="136">
        <f t="shared" si="7"/>
        <v>1</v>
      </c>
      <c r="N32" s="133">
        <f t="shared" si="7"/>
        <v>3.8000000000000004E-3</v>
      </c>
      <c r="O32" s="133">
        <f t="shared" si="7"/>
        <v>1</v>
      </c>
      <c r="P32" s="135">
        <f t="shared" si="7"/>
        <v>2.7999999999999995E-3</v>
      </c>
      <c r="Q32" s="135">
        <f t="shared" si="7"/>
        <v>1</v>
      </c>
      <c r="R32" s="133">
        <f t="shared" ref="R32:W32" si="8">SUM(R30:R31)</f>
        <v>-5.0000000000000001E-3</v>
      </c>
      <c r="S32" s="133">
        <f t="shared" si="8"/>
        <v>1</v>
      </c>
      <c r="T32" s="135">
        <f>SUM(T30:T31)</f>
        <v>-2.3E-3</v>
      </c>
      <c r="U32" s="135">
        <f>SUM(U30:U31)</f>
        <v>1</v>
      </c>
      <c r="V32" s="133">
        <f t="shared" si="8"/>
        <v>9.6999999999999986E-3</v>
      </c>
      <c r="W32" s="133">
        <f t="shared" si="8"/>
        <v>1</v>
      </c>
      <c r="X32" s="137">
        <f>SUM(X30:X31)</f>
        <v>1.1699999999999999E-2</v>
      </c>
      <c r="Y32" s="137">
        <v>1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28.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-5.9999999999999995E-4</v>
      </c>
      <c r="C36" s="6">
        <v>3.2399999999999998E-2</v>
      </c>
      <c r="D36" s="14">
        <v>-1.1000000000000001E-3</v>
      </c>
      <c r="E36" s="14">
        <v>2.1999999999999999E-2</v>
      </c>
      <c r="F36" s="5">
        <v>-1.5E-3</v>
      </c>
      <c r="G36" s="6">
        <v>3.1200000000000002E-2</v>
      </c>
      <c r="H36" s="14">
        <v>-2E-3</v>
      </c>
      <c r="I36" s="15">
        <v>3.0200000000000001E-2</v>
      </c>
    </row>
    <row r="37" spans="1:9" ht="14.25" x14ac:dyDescent="0.2">
      <c r="A37" s="129" t="s">
        <v>3</v>
      </c>
      <c r="B37" s="5">
        <v>-1.3100000000000001E-2</v>
      </c>
      <c r="C37" s="6">
        <v>0.75069999999999992</v>
      </c>
      <c r="D37" s="14">
        <v>6.8999999999999999E-3</v>
      </c>
      <c r="E37" s="14">
        <v>0.7551000000000001</v>
      </c>
      <c r="F37" s="5">
        <v>3.0999999999999999E-3</v>
      </c>
      <c r="G37" s="6">
        <v>0.75239999999999996</v>
      </c>
      <c r="H37" s="14">
        <v>9.1999999999999998E-3</v>
      </c>
      <c r="I37" s="15">
        <v>0.75769999999999993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-9.3999999999999986E-3</v>
      </c>
      <c r="C40" s="6">
        <v>0.12520000000000001</v>
      </c>
      <c r="D40" s="14">
        <v>-5.7999999999999996E-3</v>
      </c>
      <c r="E40" s="14">
        <v>0.12939999999999999</v>
      </c>
      <c r="F40" s="5">
        <v>-4.0000000000000002E-4</v>
      </c>
      <c r="G40" s="6">
        <v>9.8100000000000007E-2</v>
      </c>
      <c r="H40" s="14">
        <v>1.4000000000000002E-3</v>
      </c>
      <c r="I40" s="15">
        <v>9.0800000000000006E-2</v>
      </c>
    </row>
    <row r="41" spans="1:9" ht="14.25" x14ac:dyDescent="0.2">
      <c r="A41" s="129" t="s">
        <v>7</v>
      </c>
      <c r="B41" s="5">
        <v>-2E-3</v>
      </c>
      <c r="C41" s="6">
        <v>1.6299999999999999E-2</v>
      </c>
      <c r="D41" s="14">
        <v>-1.5E-3</v>
      </c>
      <c r="E41" s="14">
        <v>1.04E-2</v>
      </c>
      <c r="F41" s="5">
        <v>-1E-3</v>
      </c>
      <c r="G41" s="6">
        <v>8.8000000000000005E-3</v>
      </c>
      <c r="H41" s="14">
        <v>-5.0000000000000001E-4</v>
      </c>
      <c r="I41" s="15">
        <v>7.6E-3</v>
      </c>
    </row>
    <row r="42" spans="1:9" ht="14.25" x14ac:dyDescent="0.2">
      <c r="A42" s="129" t="s">
        <v>8</v>
      </c>
      <c r="B42" s="5">
        <v>7.9000000000000008E-3</v>
      </c>
      <c r="C42" s="6">
        <v>3.6200000000000003E-2</v>
      </c>
      <c r="D42" s="14">
        <v>4.5000000000000005E-3</v>
      </c>
      <c r="E42" s="14">
        <v>3.0499999999999999E-2</v>
      </c>
      <c r="F42" s="5">
        <v>4.6999999999999993E-3</v>
      </c>
      <c r="G42" s="6">
        <v>3.0899999999999997E-2</v>
      </c>
      <c r="H42" s="14">
        <v>9.7000000000000003E-3</v>
      </c>
      <c r="I42" s="15">
        <v>3.5400000000000001E-2</v>
      </c>
    </row>
    <row r="43" spans="1:9" ht="14.25" x14ac:dyDescent="0.2">
      <c r="A43" s="129" t="s">
        <v>60</v>
      </c>
      <c r="B43" s="5">
        <v>-3.4000000000000002E-3</v>
      </c>
      <c r="C43" s="6">
        <v>1.4800000000000001E-2</v>
      </c>
      <c r="D43" s="14">
        <v>-1.2999999999999999E-3</v>
      </c>
      <c r="E43" s="14">
        <v>2.69E-2</v>
      </c>
      <c r="F43" s="5">
        <v>4.0000000000000002E-4</v>
      </c>
      <c r="G43" s="6">
        <v>4.2800000000000005E-2</v>
      </c>
      <c r="H43" s="14">
        <v>3.0000000000000001E-3</v>
      </c>
      <c r="I43" s="15">
        <v>3.5900000000000001E-2</v>
      </c>
    </row>
    <row r="44" spans="1:9" ht="14.25" x14ac:dyDescent="0.2">
      <c r="A44" s="129" t="s">
        <v>10</v>
      </c>
      <c r="B44" s="5">
        <v>-1.1999999999999999E-3</v>
      </c>
      <c r="C44" s="6">
        <v>1.4000000000000002E-3</v>
      </c>
      <c r="D44" s="14">
        <v>-1E-3</v>
      </c>
      <c r="E44" s="14">
        <v>8.0000000000000004E-4</v>
      </c>
      <c r="F44" s="5">
        <v>-7.000000000000001E-4</v>
      </c>
      <c r="G44" s="6">
        <v>5.8999999999999999E-3</v>
      </c>
      <c r="H44" s="14">
        <v>-2.0000000000000001E-4</v>
      </c>
      <c r="I44" s="15">
        <v>6.0999999999999995E-3</v>
      </c>
    </row>
    <row r="45" spans="1:9" ht="14.25" x14ac:dyDescent="0.2">
      <c r="A45" s="129" t="s">
        <v>11</v>
      </c>
      <c r="B45" s="5">
        <v>-8.9999999999999998E-4</v>
      </c>
      <c r="C45" s="6">
        <v>5.6999999999999993E-3</v>
      </c>
      <c r="D45" s="14">
        <v>-1.1999999999999999E-3</v>
      </c>
      <c r="E45" s="14">
        <v>4.7999999999999996E-3</v>
      </c>
      <c r="F45" s="5">
        <v>-1E-3</v>
      </c>
      <c r="G45" s="6">
        <v>7.8000000000000005E-3</v>
      </c>
      <c r="H45" s="14">
        <v>1.4000000000000002E-3</v>
      </c>
      <c r="I45" s="15">
        <v>1.43E-2</v>
      </c>
    </row>
    <row r="46" spans="1:9" ht="14.25" x14ac:dyDescent="0.2">
      <c r="A46" s="129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129" t="s">
        <v>13</v>
      </c>
      <c r="B47" s="5">
        <v>-1.5E-3</v>
      </c>
      <c r="C47" s="6">
        <v>-7.000000000000001E-4</v>
      </c>
      <c r="D47" s="14">
        <v>-1.4000000000000002E-3</v>
      </c>
      <c r="E47" s="14">
        <v>2.7000000000000001E-3</v>
      </c>
      <c r="F47" s="5">
        <v>-1E-3</v>
      </c>
      <c r="G47" s="6">
        <v>3.5999999999999999E-3</v>
      </c>
      <c r="H47" s="14">
        <v>-1.1000000000000001E-3</v>
      </c>
      <c r="I47" s="15">
        <v>4.0999999999999995E-3</v>
      </c>
    </row>
    <row r="48" spans="1:9" ht="14.25" x14ac:dyDescent="0.2">
      <c r="A48" s="129" t="s">
        <v>14</v>
      </c>
      <c r="B48" s="5">
        <v>1E-4</v>
      </c>
      <c r="C48" s="6">
        <v>0</v>
      </c>
      <c r="D48" s="14">
        <v>2.0000000000000001E-4</v>
      </c>
      <c r="E48" s="14">
        <v>0</v>
      </c>
      <c r="F48" s="5">
        <v>2.9999999999999997E-4</v>
      </c>
      <c r="G48" s="6">
        <v>0</v>
      </c>
      <c r="H48" s="14">
        <v>4.0000000000000002E-4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-1E-3</v>
      </c>
      <c r="C50" s="6">
        <v>1.8000000000000002E-2</v>
      </c>
      <c r="D50" s="14">
        <v>-8.0000000000000004E-4</v>
      </c>
      <c r="E50" s="14">
        <v>1.7399999999999999E-2</v>
      </c>
      <c r="F50" s="5">
        <v>-2.9999999999999997E-4</v>
      </c>
      <c r="G50" s="6">
        <v>1.8500000000000003E-2</v>
      </c>
      <c r="H50" s="14">
        <v>4.0000000000000002E-4</v>
      </c>
      <c r="I50" s="15">
        <v>1.7899999999999999E-2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70">
        <v>0</v>
      </c>
      <c r="C54" s="67">
        <v>0</v>
      </c>
      <c r="D54" s="77">
        <v>0</v>
      </c>
      <c r="E54" s="77">
        <v>0</v>
      </c>
      <c r="F54" s="70">
        <v>0</v>
      </c>
      <c r="G54" s="67">
        <v>0</v>
      </c>
      <c r="H54" s="77">
        <v>0</v>
      </c>
      <c r="I54" s="78">
        <v>0</v>
      </c>
    </row>
    <row r="55" spans="1:9" ht="15" x14ac:dyDescent="0.25">
      <c r="A55" s="130" t="s">
        <v>21</v>
      </c>
      <c r="B55" s="73">
        <f>SUM(B36:B54)</f>
        <v>-2.5100000000000001E-2</v>
      </c>
      <c r="C55" s="74">
        <f>SUM(C36:C54)</f>
        <v>0.99999999999999989</v>
      </c>
      <c r="D55" s="75">
        <f t="shared" ref="D55:I55" si="9">SUM(D36:D54)</f>
        <v>-2.4999999999999996E-3</v>
      </c>
      <c r="E55" s="75">
        <f t="shared" si="9"/>
        <v>1.0000000000000002</v>
      </c>
      <c r="F55" s="73">
        <f t="shared" si="9"/>
        <v>2.599999999999999E-3</v>
      </c>
      <c r="G55" s="74">
        <f t="shared" si="9"/>
        <v>1</v>
      </c>
      <c r="H55" s="76">
        <f t="shared" si="9"/>
        <v>2.1700000000000001E-2</v>
      </c>
      <c r="I55" s="76">
        <f t="shared" si="9"/>
        <v>1</v>
      </c>
    </row>
    <row r="56" spans="1:9" ht="15" x14ac:dyDescent="0.25">
      <c r="A56" s="131" t="s">
        <v>28</v>
      </c>
      <c r="B56" s="10">
        <v>-6642.4897853770244</v>
      </c>
      <c r="C56" s="11"/>
      <c r="D56" s="18">
        <v>-253.4132677991347</v>
      </c>
      <c r="E56" s="11"/>
      <c r="F56" s="10">
        <v>1227.5539561483859</v>
      </c>
      <c r="G56" s="11"/>
      <c r="H56" s="18">
        <v>6852.8240976301586</v>
      </c>
      <c r="I56" s="11"/>
    </row>
    <row r="57" spans="1:9" ht="14.25" x14ac:dyDescent="0.2">
      <c r="A57" s="128" t="s">
        <v>22</v>
      </c>
      <c r="B57" s="22">
        <v>-2.0400000000000001E-2</v>
      </c>
      <c r="C57" s="23">
        <v>0.96450000000000002</v>
      </c>
      <c r="D57" s="29">
        <v>4.0000000000000002E-4</v>
      </c>
      <c r="E57" s="29">
        <v>0.96160000000000001</v>
      </c>
      <c r="F57" s="22">
        <v>3.5999999999999999E-3</v>
      </c>
      <c r="G57" s="23">
        <v>0.95519999999999994</v>
      </c>
      <c r="H57" s="29">
        <v>2.1400000000000002E-2</v>
      </c>
      <c r="I57" s="30">
        <v>0.95480000000000009</v>
      </c>
    </row>
    <row r="58" spans="1:9" ht="14.25" x14ac:dyDescent="0.2">
      <c r="A58" s="129" t="s">
        <v>23</v>
      </c>
      <c r="B58" s="70">
        <v>-4.6999999999999993E-3</v>
      </c>
      <c r="C58" s="67">
        <v>3.5499999999999997E-2</v>
      </c>
      <c r="D58" s="79">
        <v>-2.8999999999999998E-3</v>
      </c>
      <c r="E58" s="79">
        <v>3.8399999999999997E-2</v>
      </c>
      <c r="F58" s="80">
        <v>-1E-3</v>
      </c>
      <c r="G58" s="67">
        <v>4.4800000000000006E-2</v>
      </c>
      <c r="H58" s="77">
        <v>2.9999999999999997E-4</v>
      </c>
      <c r="I58" s="78">
        <v>4.5199999999999997E-2</v>
      </c>
    </row>
    <row r="59" spans="1:9" ht="15" x14ac:dyDescent="0.25">
      <c r="A59" s="130" t="s">
        <v>21</v>
      </c>
      <c r="B59" s="73">
        <f t="shared" ref="B59:I59" si="10">SUM(B57:B58)</f>
        <v>-2.5100000000000001E-2</v>
      </c>
      <c r="C59" s="74">
        <f t="shared" si="10"/>
        <v>1</v>
      </c>
      <c r="D59" s="75">
        <f t="shared" si="10"/>
        <v>-2.4999999999999996E-3</v>
      </c>
      <c r="E59" s="75">
        <f t="shared" si="10"/>
        <v>1</v>
      </c>
      <c r="F59" s="73">
        <f t="shared" si="10"/>
        <v>2.5999999999999999E-3</v>
      </c>
      <c r="G59" s="74">
        <f t="shared" si="10"/>
        <v>1</v>
      </c>
      <c r="H59" s="75">
        <f t="shared" si="10"/>
        <v>2.1700000000000004E-2</v>
      </c>
      <c r="I59" s="75">
        <f t="shared" si="10"/>
        <v>1</v>
      </c>
    </row>
    <row r="60" spans="1:9" ht="14.25" x14ac:dyDescent="0.2">
      <c r="A60" s="128" t="s">
        <v>24</v>
      </c>
      <c r="B60" s="22">
        <v>-2.7400000000000001E-2</v>
      </c>
      <c r="C60" s="23">
        <v>0.92579999999999996</v>
      </c>
      <c r="D60" s="29">
        <v>-2.5999999999999999E-3</v>
      </c>
      <c r="E60" s="29">
        <v>0.93769999999999998</v>
      </c>
      <c r="F60" s="22">
        <v>8.9999999999999998E-4</v>
      </c>
      <c r="G60" s="23">
        <v>0.93540000000000001</v>
      </c>
      <c r="H60" s="29">
        <v>1.32E-2</v>
      </c>
      <c r="I60" s="30">
        <v>0.9294</v>
      </c>
    </row>
    <row r="61" spans="1:9" ht="14.25" x14ac:dyDescent="0.2">
      <c r="A61" s="129" t="s">
        <v>25</v>
      </c>
      <c r="B61" s="70">
        <v>2.3E-3</v>
      </c>
      <c r="C61" s="67">
        <v>7.4200000000000002E-2</v>
      </c>
      <c r="D61" s="79">
        <v>1E-4</v>
      </c>
      <c r="E61" s="79">
        <v>6.2300000000000001E-2</v>
      </c>
      <c r="F61" s="80">
        <v>1.7000000000000001E-3</v>
      </c>
      <c r="G61" s="67">
        <v>6.4600000000000005E-2</v>
      </c>
      <c r="H61" s="77">
        <v>8.5000000000000006E-3</v>
      </c>
      <c r="I61" s="78">
        <v>7.0599999999999996E-2</v>
      </c>
    </row>
    <row r="62" spans="1:9" ht="15" x14ac:dyDescent="0.25">
      <c r="A62" s="132" t="s">
        <v>21</v>
      </c>
      <c r="B62" s="181">
        <f t="shared" ref="B62:I62" si="11">SUM(B60:B61)</f>
        <v>-2.5100000000000001E-2</v>
      </c>
      <c r="C62" s="182">
        <f t="shared" si="11"/>
        <v>1</v>
      </c>
      <c r="D62" s="183">
        <f t="shared" si="11"/>
        <v>-2.5000000000000001E-3</v>
      </c>
      <c r="E62" s="183">
        <f t="shared" si="11"/>
        <v>1</v>
      </c>
      <c r="F62" s="181">
        <f t="shared" si="11"/>
        <v>2.5999999999999999E-3</v>
      </c>
      <c r="G62" s="182">
        <f t="shared" si="11"/>
        <v>1</v>
      </c>
      <c r="H62" s="183">
        <f t="shared" si="11"/>
        <v>2.1700000000000001E-2</v>
      </c>
      <c r="I62" s="183">
        <f t="shared" si="11"/>
        <v>1</v>
      </c>
    </row>
    <row r="63" spans="1:9" hidden="1" x14ac:dyDescent="0.2"/>
    <row r="64" spans="1:9" hidden="1" x14ac:dyDescent="0.2"/>
  </sheetData>
  <phoneticPr fontId="3" type="noConversion"/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1"/>
  <sheetViews>
    <sheetView rightToLeft="1" topLeftCell="A19" zoomScaleNormal="100" workbookViewId="0">
      <selection activeCell="A5" sqref="A5"/>
    </sheetView>
  </sheetViews>
  <sheetFormatPr defaultColWidth="0" defaultRowHeight="12.75" zeroHeight="1" x14ac:dyDescent="0.2"/>
  <cols>
    <col min="1" max="1" width="52.85546875" customWidth="1"/>
    <col min="2" max="2" width="19" customWidth="1"/>
    <col min="3" max="3" width="18" customWidth="1"/>
    <col min="4" max="4" width="18.85546875" customWidth="1"/>
    <col min="5" max="5" width="15.42578125" customWidth="1"/>
    <col min="6" max="6" width="20.7109375" customWidth="1"/>
    <col min="7" max="7" width="22.140625" customWidth="1"/>
    <col min="8" max="8" width="19.140625" customWidth="1"/>
    <col min="9" max="9" width="20.1406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36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0</v>
      </c>
      <c r="C6" s="6">
        <v>2.7300000000000001E-2</v>
      </c>
      <c r="D6" s="14">
        <v>-1E-4</v>
      </c>
      <c r="E6" s="15">
        <v>9.9000000000000005E-2</v>
      </c>
      <c r="F6" s="5">
        <v>-1E-4</v>
      </c>
      <c r="G6" s="6">
        <v>5.1399999999999994E-2</v>
      </c>
      <c r="H6" s="14">
        <v>-1E-4</v>
      </c>
      <c r="I6" s="15">
        <v>7.8299999999999995E-2</v>
      </c>
      <c r="J6" s="5">
        <v>0</v>
      </c>
      <c r="K6" s="6">
        <v>1.8700000000000001E-2</v>
      </c>
      <c r="L6" s="14">
        <v>0</v>
      </c>
      <c r="M6" s="14">
        <v>9.2799999999999994E-2</v>
      </c>
      <c r="N6" s="5">
        <v>0</v>
      </c>
      <c r="O6" s="6">
        <v>2.8799999999999999E-2</v>
      </c>
      <c r="P6" s="14">
        <v>-1E-4</v>
      </c>
      <c r="Q6" s="15">
        <v>3.7999999999999999E-2</v>
      </c>
      <c r="R6" s="5">
        <v>0</v>
      </c>
      <c r="S6" s="6">
        <v>9.2999999999999999E-2</v>
      </c>
      <c r="T6" s="14">
        <v>0</v>
      </c>
      <c r="U6" s="15">
        <v>6.2699999999999992E-2</v>
      </c>
      <c r="V6" s="5">
        <v>0</v>
      </c>
      <c r="W6" s="6">
        <v>2.1499999999999998E-2</v>
      </c>
      <c r="X6" s="34">
        <v>0</v>
      </c>
      <c r="Y6" s="35">
        <v>6.3899999999999998E-2</v>
      </c>
    </row>
    <row r="7" spans="1:25" ht="14.25" x14ac:dyDescent="0.2">
      <c r="A7" s="129" t="s">
        <v>3</v>
      </c>
      <c r="B7" s="5">
        <v>0</v>
      </c>
      <c r="C7" s="6">
        <v>0.97270000000000001</v>
      </c>
      <c r="D7" s="14">
        <v>1E-4</v>
      </c>
      <c r="E7" s="15">
        <v>0.90099999999999991</v>
      </c>
      <c r="F7" s="5">
        <v>-1E-4</v>
      </c>
      <c r="G7" s="6">
        <v>0.94840000000000002</v>
      </c>
      <c r="H7" s="14">
        <v>1.2999999999999999E-3</v>
      </c>
      <c r="I7" s="15">
        <v>0.9215000000000001</v>
      </c>
      <c r="J7" s="5">
        <v>1E-4</v>
      </c>
      <c r="K7" s="6">
        <v>0.98089999999999999</v>
      </c>
      <c r="L7" s="14">
        <v>1E-4</v>
      </c>
      <c r="M7" s="14">
        <v>0.87370000000000003</v>
      </c>
      <c r="N7" s="5">
        <v>0</v>
      </c>
      <c r="O7" s="6">
        <v>0.9215000000000001</v>
      </c>
      <c r="P7" s="14">
        <v>1.7000000000000001E-3</v>
      </c>
      <c r="Q7" s="15">
        <v>0.89060000000000006</v>
      </c>
      <c r="R7" s="5">
        <v>0</v>
      </c>
      <c r="S7" s="6">
        <v>0.84530000000000005</v>
      </c>
      <c r="T7" s="14">
        <v>0</v>
      </c>
      <c r="U7" s="15">
        <v>0.86480000000000001</v>
      </c>
      <c r="V7" s="5">
        <v>1E-4</v>
      </c>
      <c r="W7" s="6">
        <v>0.89230000000000009</v>
      </c>
      <c r="X7" s="34">
        <v>-1E-4</v>
      </c>
      <c r="Y7" s="35">
        <v>0.85470000000000002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4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34">
        <v>0</v>
      </c>
      <c r="Y8" s="3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4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34">
        <v>0</v>
      </c>
      <c r="Y9" s="35">
        <v>0</v>
      </c>
    </row>
    <row r="10" spans="1:25" ht="14.25" x14ac:dyDescent="0.2">
      <c r="A10" s="129" t="s">
        <v>6</v>
      </c>
      <c r="B10" s="5">
        <v>0</v>
      </c>
      <c r="C10" s="6">
        <v>0</v>
      </c>
      <c r="D10" s="14">
        <v>0</v>
      </c>
      <c r="E10" s="15">
        <v>0</v>
      </c>
      <c r="F10" s="5">
        <v>0</v>
      </c>
      <c r="G10" s="6">
        <v>0</v>
      </c>
      <c r="H10" s="14">
        <v>0</v>
      </c>
      <c r="I10" s="15">
        <v>0</v>
      </c>
      <c r="J10" s="5">
        <v>0</v>
      </c>
      <c r="K10" s="6">
        <v>0</v>
      </c>
      <c r="L10" s="14">
        <v>-2.0000000000000001E-4</v>
      </c>
      <c r="M10" s="14">
        <v>3.3099999999999997E-2</v>
      </c>
      <c r="N10" s="5">
        <v>1E-4</v>
      </c>
      <c r="O10" s="6">
        <v>3.6499999999999998E-2</v>
      </c>
      <c r="P10" s="14">
        <v>-1E-4</v>
      </c>
      <c r="Q10" s="15">
        <v>4.41E-2</v>
      </c>
      <c r="R10" s="5">
        <v>-2.0000000000000001E-4</v>
      </c>
      <c r="S10" s="6">
        <v>3.9199999999999999E-2</v>
      </c>
      <c r="T10" s="14">
        <v>1E-4</v>
      </c>
      <c r="U10" s="15">
        <v>4.2999999999999997E-2</v>
      </c>
      <c r="V10" s="5">
        <v>0</v>
      </c>
      <c r="W10" s="6">
        <v>4.5100000000000001E-2</v>
      </c>
      <c r="X10" s="34">
        <v>1E-4</v>
      </c>
      <c r="Y10" s="35">
        <v>3.1899999999999998E-2</v>
      </c>
    </row>
    <row r="11" spans="1:25" ht="14.25" x14ac:dyDescent="0.2">
      <c r="A11" s="129" t="s">
        <v>7</v>
      </c>
      <c r="B11" s="5">
        <v>0</v>
      </c>
      <c r="C11" s="6">
        <v>0</v>
      </c>
      <c r="D11" s="14">
        <v>0</v>
      </c>
      <c r="E11" s="15">
        <v>0</v>
      </c>
      <c r="F11" s="5">
        <v>0</v>
      </c>
      <c r="G11" s="6">
        <v>0</v>
      </c>
      <c r="H11" s="14">
        <v>0</v>
      </c>
      <c r="I11" s="15">
        <v>0</v>
      </c>
      <c r="J11" s="5">
        <v>0</v>
      </c>
      <c r="K11" s="6">
        <v>0</v>
      </c>
      <c r="L11" s="14">
        <v>0</v>
      </c>
      <c r="M11" s="14">
        <v>0</v>
      </c>
      <c r="N11" s="5">
        <v>0</v>
      </c>
      <c r="O11" s="6">
        <v>0</v>
      </c>
      <c r="P11" s="14">
        <v>0</v>
      </c>
      <c r="Q11" s="15">
        <v>0</v>
      </c>
      <c r="R11" s="5">
        <v>0</v>
      </c>
      <c r="S11" s="6">
        <v>0</v>
      </c>
      <c r="T11" s="14">
        <v>0</v>
      </c>
      <c r="U11" s="15">
        <v>0</v>
      </c>
      <c r="V11" s="5">
        <v>0</v>
      </c>
      <c r="W11" s="6">
        <v>0</v>
      </c>
      <c r="X11" s="34">
        <v>0</v>
      </c>
      <c r="Y11" s="35">
        <v>0</v>
      </c>
    </row>
    <row r="12" spans="1:25" ht="14.25" x14ac:dyDescent="0.2">
      <c r="A12" s="129" t="s">
        <v>8</v>
      </c>
      <c r="B12" s="5">
        <v>0</v>
      </c>
      <c r="C12" s="6">
        <v>0</v>
      </c>
      <c r="D12" s="14">
        <v>0</v>
      </c>
      <c r="E12" s="15">
        <v>0</v>
      </c>
      <c r="F12" s="5">
        <v>0</v>
      </c>
      <c r="G12" s="6">
        <v>0</v>
      </c>
      <c r="H12" s="14">
        <v>0</v>
      </c>
      <c r="I12" s="15">
        <v>0</v>
      </c>
      <c r="J12" s="5">
        <v>0</v>
      </c>
      <c r="K12" s="6">
        <v>0</v>
      </c>
      <c r="L12" s="14">
        <v>0</v>
      </c>
      <c r="M12" s="14">
        <v>0</v>
      </c>
      <c r="N12" s="5">
        <v>0</v>
      </c>
      <c r="O12" s="6">
        <v>0</v>
      </c>
      <c r="P12" s="14">
        <v>0</v>
      </c>
      <c r="Q12" s="15">
        <v>0</v>
      </c>
      <c r="R12" s="5">
        <v>0</v>
      </c>
      <c r="S12" s="6">
        <v>0</v>
      </c>
      <c r="T12" s="14">
        <v>0</v>
      </c>
      <c r="U12" s="15">
        <v>0</v>
      </c>
      <c r="V12" s="5">
        <v>0</v>
      </c>
      <c r="W12" s="6">
        <v>0</v>
      </c>
      <c r="X12" s="34">
        <v>0</v>
      </c>
      <c r="Y12" s="35">
        <v>0</v>
      </c>
    </row>
    <row r="13" spans="1:25" ht="14.25" x14ac:dyDescent="0.2">
      <c r="A13" s="129" t="s">
        <v>60</v>
      </c>
      <c r="B13" s="5">
        <v>0</v>
      </c>
      <c r="C13" s="6">
        <v>0</v>
      </c>
      <c r="D13" s="14">
        <v>0</v>
      </c>
      <c r="E13" s="15">
        <v>0</v>
      </c>
      <c r="F13" s="5">
        <v>0</v>
      </c>
      <c r="G13" s="6">
        <v>0</v>
      </c>
      <c r="H13" s="14">
        <v>0</v>
      </c>
      <c r="I13" s="15">
        <v>0</v>
      </c>
      <c r="J13" s="5">
        <v>0</v>
      </c>
      <c r="K13" s="6">
        <v>0</v>
      </c>
      <c r="L13" s="14">
        <v>0</v>
      </c>
      <c r="M13" s="14">
        <v>0</v>
      </c>
      <c r="N13" s="5">
        <v>0</v>
      </c>
      <c r="O13" s="6">
        <v>1.01E-2</v>
      </c>
      <c r="P13" s="14">
        <v>0</v>
      </c>
      <c r="Q13" s="15">
        <v>2.3599999999999999E-2</v>
      </c>
      <c r="R13" s="5">
        <v>0</v>
      </c>
      <c r="S13" s="6">
        <v>1.9400000000000001E-2</v>
      </c>
      <c r="T13" s="14">
        <v>0</v>
      </c>
      <c r="U13" s="15">
        <v>2.6099999999999998E-2</v>
      </c>
      <c r="V13" s="5">
        <v>2.0000000000000001E-4</v>
      </c>
      <c r="W13" s="6">
        <v>3.6600000000000001E-2</v>
      </c>
      <c r="X13" s="34">
        <v>2.0000000000000001E-4</v>
      </c>
      <c r="Y13" s="35">
        <v>4.4199999999999996E-2</v>
      </c>
    </row>
    <row r="14" spans="1:25" ht="14.25" x14ac:dyDescent="0.2">
      <c r="A14" s="129" t="s">
        <v>10</v>
      </c>
      <c r="B14" s="5">
        <v>0</v>
      </c>
      <c r="C14" s="6">
        <v>0</v>
      </c>
      <c r="D14" s="14">
        <v>0</v>
      </c>
      <c r="E14" s="15">
        <v>0</v>
      </c>
      <c r="F14" s="5">
        <v>0</v>
      </c>
      <c r="G14" s="6">
        <v>0</v>
      </c>
      <c r="H14" s="14">
        <v>0</v>
      </c>
      <c r="I14" s="15">
        <v>0</v>
      </c>
      <c r="J14" s="5">
        <v>0</v>
      </c>
      <c r="K14" s="6">
        <v>0</v>
      </c>
      <c r="L14" s="14">
        <v>0</v>
      </c>
      <c r="M14" s="14">
        <v>0</v>
      </c>
      <c r="N14" s="5">
        <v>0</v>
      </c>
      <c r="O14" s="6">
        <v>2.7000000000000001E-3</v>
      </c>
      <c r="P14" s="14">
        <v>-1E-4</v>
      </c>
      <c r="Q14" s="15">
        <v>3.3E-3</v>
      </c>
      <c r="R14" s="5">
        <v>0</v>
      </c>
      <c r="S14" s="6">
        <v>2.7000000000000001E-3</v>
      </c>
      <c r="T14" s="14">
        <v>0</v>
      </c>
      <c r="U14" s="15">
        <v>3.0000000000000001E-3</v>
      </c>
      <c r="V14" s="5">
        <v>0</v>
      </c>
      <c r="W14" s="6">
        <v>4.1999999999999997E-3</v>
      </c>
      <c r="X14" s="34">
        <v>0</v>
      </c>
      <c r="Y14" s="35">
        <v>5.0000000000000001E-3</v>
      </c>
    </row>
    <row r="15" spans="1:25" ht="14.25" x14ac:dyDescent="0.2">
      <c r="A15" s="129" t="s">
        <v>11</v>
      </c>
      <c r="B15" s="5">
        <v>0</v>
      </c>
      <c r="C15" s="6">
        <v>0</v>
      </c>
      <c r="D15" s="14">
        <v>0</v>
      </c>
      <c r="E15" s="15">
        <v>0</v>
      </c>
      <c r="F15" s="5">
        <v>0</v>
      </c>
      <c r="G15" s="6">
        <v>0</v>
      </c>
      <c r="H15" s="14">
        <v>0</v>
      </c>
      <c r="I15" s="15">
        <v>0</v>
      </c>
      <c r="J15" s="5">
        <v>0</v>
      </c>
      <c r="K15" s="6">
        <v>0</v>
      </c>
      <c r="L15" s="14">
        <v>0</v>
      </c>
      <c r="M15" s="14">
        <v>0</v>
      </c>
      <c r="N15" s="5">
        <v>0</v>
      </c>
      <c r="O15" s="6">
        <v>0</v>
      </c>
      <c r="P15" s="14">
        <v>0</v>
      </c>
      <c r="Q15" s="15">
        <v>0</v>
      </c>
      <c r="R15" s="5">
        <v>0</v>
      </c>
      <c r="S15" s="6">
        <v>0</v>
      </c>
      <c r="T15" s="14">
        <v>0</v>
      </c>
      <c r="U15" s="15">
        <v>0</v>
      </c>
      <c r="V15" s="5">
        <v>0</v>
      </c>
      <c r="W15" s="6">
        <v>0</v>
      </c>
      <c r="X15" s="34">
        <v>0</v>
      </c>
      <c r="Y15" s="35">
        <v>0</v>
      </c>
    </row>
    <row r="16" spans="1:25" ht="14.25" x14ac:dyDescent="0.2">
      <c r="A16" s="129" t="s">
        <v>12</v>
      </c>
      <c r="B16" s="5">
        <v>0</v>
      </c>
      <c r="C16" s="6">
        <v>0</v>
      </c>
      <c r="D16" s="14">
        <v>0</v>
      </c>
      <c r="E16" s="15">
        <v>0</v>
      </c>
      <c r="F16" s="5">
        <v>0</v>
      </c>
      <c r="G16" s="6">
        <v>0</v>
      </c>
      <c r="H16" s="14">
        <v>0</v>
      </c>
      <c r="I16" s="15">
        <v>0</v>
      </c>
      <c r="J16" s="5">
        <v>0</v>
      </c>
      <c r="K16" s="6">
        <v>0</v>
      </c>
      <c r="L16" s="14">
        <v>0</v>
      </c>
      <c r="M16" s="14">
        <v>0</v>
      </c>
      <c r="N16" s="5">
        <v>0</v>
      </c>
      <c r="O16" s="6">
        <v>0</v>
      </c>
      <c r="P16" s="14">
        <v>0</v>
      </c>
      <c r="Q16" s="15">
        <v>0</v>
      </c>
      <c r="R16" s="5">
        <v>0</v>
      </c>
      <c r="S16" s="6">
        <v>0</v>
      </c>
      <c r="T16" s="14">
        <v>0</v>
      </c>
      <c r="U16" s="15">
        <v>0</v>
      </c>
      <c r="V16" s="5">
        <v>0</v>
      </c>
      <c r="W16" s="6">
        <v>0</v>
      </c>
      <c r="X16" s="34">
        <v>0</v>
      </c>
      <c r="Y16" s="35">
        <v>0</v>
      </c>
    </row>
    <row r="17" spans="1:25" ht="14.25" x14ac:dyDescent="0.2">
      <c r="A17" s="129" t="s">
        <v>13</v>
      </c>
      <c r="B17" s="5">
        <v>0</v>
      </c>
      <c r="C17" s="6">
        <v>0</v>
      </c>
      <c r="D17" s="14">
        <v>0</v>
      </c>
      <c r="E17" s="15">
        <v>0</v>
      </c>
      <c r="F17" s="5">
        <v>0</v>
      </c>
      <c r="G17" s="6">
        <v>0</v>
      </c>
      <c r="H17" s="14">
        <v>0</v>
      </c>
      <c r="I17" s="15">
        <v>0</v>
      </c>
      <c r="J17" s="5">
        <v>0</v>
      </c>
      <c r="K17" s="6">
        <v>0</v>
      </c>
      <c r="L17" s="14">
        <v>0</v>
      </c>
      <c r="M17" s="14">
        <v>0</v>
      </c>
      <c r="N17" s="5">
        <v>0</v>
      </c>
      <c r="O17" s="6">
        <v>0</v>
      </c>
      <c r="P17" s="14">
        <v>0</v>
      </c>
      <c r="Q17" s="15">
        <v>0</v>
      </c>
      <c r="R17" s="5">
        <v>0</v>
      </c>
      <c r="S17" s="6">
        <v>0</v>
      </c>
      <c r="T17" s="14">
        <v>0</v>
      </c>
      <c r="U17" s="15">
        <v>0</v>
      </c>
      <c r="V17" s="5">
        <v>0</v>
      </c>
      <c r="W17" s="6">
        <v>0</v>
      </c>
      <c r="X17" s="34">
        <v>0</v>
      </c>
      <c r="Y17" s="35">
        <v>0</v>
      </c>
    </row>
    <row r="18" spans="1:25" ht="14.25" x14ac:dyDescent="0.2">
      <c r="A18" s="129" t="s">
        <v>14</v>
      </c>
      <c r="B18" s="5">
        <v>0</v>
      </c>
      <c r="C18" s="6">
        <v>0</v>
      </c>
      <c r="D18" s="14">
        <v>0</v>
      </c>
      <c r="E18" s="15">
        <v>0</v>
      </c>
      <c r="F18" s="5">
        <v>0</v>
      </c>
      <c r="G18" s="6">
        <v>0</v>
      </c>
      <c r="H18" s="14">
        <v>0</v>
      </c>
      <c r="I18" s="15">
        <v>0</v>
      </c>
      <c r="J18" s="5">
        <v>0</v>
      </c>
      <c r="K18" s="6">
        <v>0</v>
      </c>
      <c r="L18" s="14">
        <v>0</v>
      </c>
      <c r="M18" s="14">
        <v>0</v>
      </c>
      <c r="N18" s="5">
        <v>0</v>
      </c>
      <c r="O18" s="6">
        <v>0</v>
      </c>
      <c r="P18" s="14">
        <v>0</v>
      </c>
      <c r="Q18" s="15">
        <v>0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34">
        <v>0</v>
      </c>
      <c r="Y18" s="35">
        <v>0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4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34">
        <v>0</v>
      </c>
      <c r="Y19" s="35">
        <v>0</v>
      </c>
    </row>
    <row r="20" spans="1:25" ht="14.25" x14ac:dyDescent="0.2">
      <c r="A20" s="129" t="s">
        <v>16</v>
      </c>
      <c r="B20" s="5">
        <v>0</v>
      </c>
      <c r="C20" s="6">
        <v>0</v>
      </c>
      <c r="D20" s="14">
        <v>0</v>
      </c>
      <c r="E20" s="15">
        <v>0</v>
      </c>
      <c r="F20" s="5">
        <v>0</v>
      </c>
      <c r="G20" s="6">
        <v>2.0000000000000001E-4</v>
      </c>
      <c r="H20" s="14">
        <v>0</v>
      </c>
      <c r="I20" s="15">
        <v>2.0000000000000001E-4</v>
      </c>
      <c r="J20" s="5">
        <v>0</v>
      </c>
      <c r="K20" s="6">
        <v>4.0000000000000002E-4</v>
      </c>
      <c r="L20" s="14">
        <v>0</v>
      </c>
      <c r="M20" s="14">
        <v>4.0000000000000002E-4</v>
      </c>
      <c r="N20" s="5">
        <v>1E-4</v>
      </c>
      <c r="O20" s="6">
        <v>4.0000000000000002E-4</v>
      </c>
      <c r="P20" s="14">
        <v>-1E-4</v>
      </c>
      <c r="Q20" s="15">
        <v>4.0000000000000002E-4</v>
      </c>
      <c r="R20" s="5">
        <v>0</v>
      </c>
      <c r="S20" s="6">
        <v>4.0000000000000002E-4</v>
      </c>
      <c r="T20" s="14">
        <v>0</v>
      </c>
      <c r="U20" s="15">
        <v>4.0000000000000002E-4</v>
      </c>
      <c r="V20" s="5">
        <v>1E-4</v>
      </c>
      <c r="W20" s="6">
        <v>2.9999999999999997E-4</v>
      </c>
      <c r="X20" s="34">
        <v>0</v>
      </c>
      <c r="Y20" s="35">
        <v>2.9999999999999997E-4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4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34">
        <v>0</v>
      </c>
      <c r="Y21" s="3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4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34">
        <v>0</v>
      </c>
      <c r="Y22" s="3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4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34">
        <v>0</v>
      </c>
      <c r="Y23" s="3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4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34">
        <v>0</v>
      </c>
      <c r="Y24" s="35">
        <v>0</v>
      </c>
    </row>
    <row r="25" spans="1:25" ht="15" x14ac:dyDescent="0.25">
      <c r="A25" s="130" t="s">
        <v>21</v>
      </c>
      <c r="B25" s="8">
        <f t="shared" ref="B25:I25" si="0">SUM(B6:B24)</f>
        <v>0</v>
      </c>
      <c r="C25" s="8">
        <f t="shared" si="0"/>
        <v>1</v>
      </c>
      <c r="D25" s="16">
        <f t="shared" si="0"/>
        <v>0</v>
      </c>
      <c r="E25" s="17">
        <f t="shared" si="0"/>
        <v>0.99999999999999989</v>
      </c>
      <c r="F25" s="7">
        <f t="shared" si="0"/>
        <v>-2.0000000000000001E-4</v>
      </c>
      <c r="G25" s="8">
        <f>SUM(G6:G24)</f>
        <v>1</v>
      </c>
      <c r="H25" s="16">
        <f t="shared" si="0"/>
        <v>1.1999999999999999E-3</v>
      </c>
      <c r="I25" s="17">
        <f t="shared" si="0"/>
        <v>1.0000000000000002</v>
      </c>
      <c r="J25" s="7">
        <f t="shared" ref="J25:P25" si="1">SUM(J6:J24)</f>
        <v>1E-4</v>
      </c>
      <c r="K25" s="8">
        <f t="shared" si="1"/>
        <v>1</v>
      </c>
      <c r="L25" s="16">
        <f t="shared" si="1"/>
        <v>-1E-4</v>
      </c>
      <c r="M25" s="16">
        <f t="shared" si="1"/>
        <v>1</v>
      </c>
      <c r="N25" s="7">
        <f t="shared" si="1"/>
        <v>2.0000000000000001E-4</v>
      </c>
      <c r="O25" s="7">
        <f t="shared" si="1"/>
        <v>1.0000000000000002</v>
      </c>
      <c r="P25" s="16">
        <f t="shared" si="1"/>
        <v>1.2999999999999999E-3</v>
      </c>
      <c r="Q25" s="16">
        <f>SUM(Q6:Q24)</f>
        <v>1</v>
      </c>
      <c r="R25" s="7">
        <f t="shared" ref="R25:W25" si="2">SUM(R6:R24)</f>
        <v>-2.0000000000000001E-4</v>
      </c>
      <c r="S25" s="7">
        <f t="shared" si="2"/>
        <v>1</v>
      </c>
      <c r="T25" s="16">
        <f>SUM(T6:T24)</f>
        <v>1E-4</v>
      </c>
      <c r="U25" s="16">
        <f>SUM(U6:U24)</f>
        <v>1</v>
      </c>
      <c r="V25" s="7">
        <f t="shared" si="2"/>
        <v>4.0000000000000002E-4</v>
      </c>
      <c r="W25" s="7">
        <f t="shared" si="2"/>
        <v>1</v>
      </c>
      <c r="X25" s="42">
        <f>SUM(X6:X24)</f>
        <v>2.0000000000000001E-4</v>
      </c>
      <c r="Y25" s="42">
        <v>1</v>
      </c>
    </row>
    <row r="26" spans="1:25" ht="15" x14ac:dyDescent="0.25">
      <c r="A26" s="131" t="s">
        <v>28</v>
      </c>
      <c r="B26" s="10">
        <v>-7.1734798909999883E-2</v>
      </c>
      <c r="C26" s="11"/>
      <c r="D26" s="18">
        <v>-10.7</v>
      </c>
      <c r="E26" s="11"/>
      <c r="F26" s="10">
        <v>-11.877513497470092</v>
      </c>
      <c r="G26" s="11"/>
      <c r="H26" s="18">
        <v>1070</v>
      </c>
      <c r="I26" s="11"/>
      <c r="J26" s="10">
        <v>58.1</v>
      </c>
      <c r="K26" s="11"/>
      <c r="L26" s="18">
        <v>-33.131725575849984</v>
      </c>
      <c r="M26" s="11"/>
      <c r="N26" s="10">
        <v>93.550052488810053</v>
      </c>
      <c r="O26" s="11"/>
      <c r="P26" s="18">
        <v>133.94277410689995</v>
      </c>
      <c r="Q26" s="11"/>
      <c r="R26" s="10">
        <v>-53.422792232969996</v>
      </c>
      <c r="S26" s="11"/>
      <c r="T26" s="18">
        <v>52.357998876789999</v>
      </c>
      <c r="U26" s="11"/>
      <c r="V26" s="10">
        <v>185.98120487560996</v>
      </c>
      <c r="W26" s="11"/>
      <c r="X26" s="43">
        <v>48.02729494525672</v>
      </c>
      <c r="Y26" s="44"/>
    </row>
    <row r="27" spans="1:25" ht="14.25" x14ac:dyDescent="0.2">
      <c r="A27" s="128" t="s">
        <v>22</v>
      </c>
      <c r="B27" s="22">
        <v>0</v>
      </c>
      <c r="C27" s="23">
        <v>1</v>
      </c>
      <c r="D27" s="29">
        <v>0</v>
      </c>
      <c r="E27" s="30">
        <v>1</v>
      </c>
      <c r="F27" s="22">
        <v>-2.0000000000000001E-4</v>
      </c>
      <c r="G27" s="23">
        <v>1</v>
      </c>
      <c r="H27" s="29">
        <v>1.1999999999999999E-3</v>
      </c>
      <c r="I27" s="30">
        <v>1</v>
      </c>
      <c r="J27" s="22">
        <v>1E-4</v>
      </c>
      <c r="K27" s="23">
        <v>1</v>
      </c>
      <c r="L27" s="29">
        <v>-1E-4</v>
      </c>
      <c r="M27" s="29">
        <v>1</v>
      </c>
      <c r="N27" s="22">
        <v>1E-4</v>
      </c>
      <c r="O27" s="23">
        <v>0.99730000000000008</v>
      </c>
      <c r="P27" s="14">
        <v>1.7000000000000001E-3</v>
      </c>
      <c r="Q27" s="30">
        <v>0.99670000000000003</v>
      </c>
      <c r="R27" s="22">
        <v>-2.0000000000000001E-4</v>
      </c>
      <c r="S27" s="23">
        <v>0.99730000000000008</v>
      </c>
      <c r="T27" s="29">
        <v>1E-4</v>
      </c>
      <c r="U27" s="30">
        <v>0.997</v>
      </c>
      <c r="V27" s="22">
        <v>4.0000000000000002E-4</v>
      </c>
      <c r="W27" s="23">
        <v>0.99580000000000002</v>
      </c>
      <c r="X27" s="45">
        <v>2.0000000000000001E-4</v>
      </c>
      <c r="Y27" s="46">
        <v>0.995</v>
      </c>
    </row>
    <row r="28" spans="1:25" ht="14.25" x14ac:dyDescent="0.2">
      <c r="A28" s="129" t="s">
        <v>23</v>
      </c>
      <c r="B28" s="5">
        <v>0</v>
      </c>
      <c r="C28" s="6">
        <v>0</v>
      </c>
      <c r="D28" s="14">
        <v>0</v>
      </c>
      <c r="E28" s="15">
        <v>0</v>
      </c>
      <c r="F28" s="5">
        <v>0</v>
      </c>
      <c r="G28" s="6">
        <v>0</v>
      </c>
      <c r="H28" s="14">
        <v>0</v>
      </c>
      <c r="I28" s="15">
        <v>0</v>
      </c>
      <c r="J28" s="5">
        <v>0</v>
      </c>
      <c r="K28" s="6">
        <v>0</v>
      </c>
      <c r="L28" s="29">
        <v>0</v>
      </c>
      <c r="M28" s="30">
        <v>0</v>
      </c>
      <c r="N28" s="5">
        <v>1E-4</v>
      </c>
      <c r="O28" s="6">
        <v>2.7000000000000001E-3</v>
      </c>
      <c r="P28" s="14">
        <v>-3.9999999999999996E-4</v>
      </c>
      <c r="Q28" s="15">
        <v>3.3E-3</v>
      </c>
      <c r="R28" s="5">
        <v>0</v>
      </c>
      <c r="S28" s="6">
        <v>2.7000000000000001E-3</v>
      </c>
      <c r="T28" s="14">
        <v>0</v>
      </c>
      <c r="U28" s="15">
        <v>3.0000000000000001E-3</v>
      </c>
      <c r="V28" s="5">
        <v>0</v>
      </c>
      <c r="W28" s="6">
        <v>4.1999999999999997E-3</v>
      </c>
      <c r="X28" s="34">
        <v>0</v>
      </c>
      <c r="Y28" s="35">
        <v>5.0000000000000001E-3</v>
      </c>
    </row>
    <row r="29" spans="1:25" ht="15" x14ac:dyDescent="0.25">
      <c r="A29" s="130" t="s">
        <v>21</v>
      </c>
      <c r="B29" s="8">
        <f t="shared" ref="B29:G29" si="3">SUM(B27:B28)</f>
        <v>0</v>
      </c>
      <c r="C29" s="8">
        <f t="shared" si="3"/>
        <v>1</v>
      </c>
      <c r="D29" s="16">
        <f t="shared" si="3"/>
        <v>0</v>
      </c>
      <c r="E29" s="17">
        <f t="shared" si="3"/>
        <v>1</v>
      </c>
      <c r="F29" s="24">
        <f t="shared" si="3"/>
        <v>-2.0000000000000001E-4</v>
      </c>
      <c r="G29" s="8">
        <f t="shared" si="3"/>
        <v>1</v>
      </c>
      <c r="H29" s="16">
        <f>SUM(H27:H28)</f>
        <v>1.1999999999999999E-3</v>
      </c>
      <c r="I29" s="17">
        <f>SUM(I27:I28)</f>
        <v>1</v>
      </c>
      <c r="J29" s="24">
        <f>SUM(J27:J28)</f>
        <v>1E-4</v>
      </c>
      <c r="K29" s="24">
        <f>SUM(K27:K28)</f>
        <v>1</v>
      </c>
      <c r="L29" s="16">
        <f t="shared" ref="L29:Q29" si="4">SUM(L27:L28)</f>
        <v>-1E-4</v>
      </c>
      <c r="M29" s="17">
        <f t="shared" si="4"/>
        <v>1</v>
      </c>
      <c r="N29" s="24">
        <f t="shared" si="4"/>
        <v>2.0000000000000001E-4</v>
      </c>
      <c r="O29" s="24">
        <f t="shared" si="4"/>
        <v>1</v>
      </c>
      <c r="P29" s="16">
        <f t="shared" si="4"/>
        <v>1.3000000000000002E-3</v>
      </c>
      <c r="Q29" s="16">
        <f t="shared" si="4"/>
        <v>1</v>
      </c>
      <c r="R29" s="24">
        <f t="shared" ref="R29:W29" si="5">SUM(R27:R28)</f>
        <v>-2.0000000000000001E-4</v>
      </c>
      <c r="S29" s="24">
        <f t="shared" si="5"/>
        <v>1</v>
      </c>
      <c r="T29" s="16">
        <f>SUM(T27:T28)</f>
        <v>1E-4</v>
      </c>
      <c r="U29" s="16">
        <f>SUM(U27:U28)</f>
        <v>1</v>
      </c>
      <c r="V29" s="24">
        <f t="shared" si="5"/>
        <v>4.0000000000000002E-4</v>
      </c>
      <c r="W29" s="24">
        <f t="shared" si="5"/>
        <v>1</v>
      </c>
      <c r="X29" s="42">
        <f>SUM(X27:X28)</f>
        <v>2.0000000000000001E-4</v>
      </c>
      <c r="Y29" s="42">
        <v>1</v>
      </c>
    </row>
    <row r="30" spans="1:25" ht="14.25" x14ac:dyDescent="0.2">
      <c r="A30" s="128" t="s">
        <v>24</v>
      </c>
      <c r="B30" s="22">
        <v>0</v>
      </c>
      <c r="C30" s="23">
        <v>1</v>
      </c>
      <c r="D30" s="29">
        <v>0</v>
      </c>
      <c r="E30" s="30">
        <v>1</v>
      </c>
      <c r="F30" s="22">
        <v>-1E-4</v>
      </c>
      <c r="G30" s="23">
        <v>0.99980000000000002</v>
      </c>
      <c r="H30" s="29">
        <v>1.2999999999999999E-3</v>
      </c>
      <c r="I30" s="30">
        <v>0.99980000000000002</v>
      </c>
      <c r="J30" s="22">
        <v>1E-4</v>
      </c>
      <c r="K30" s="23">
        <v>0.99959999999999993</v>
      </c>
      <c r="L30" s="29">
        <v>-1E-4</v>
      </c>
      <c r="M30" s="29">
        <v>0.99959999999999993</v>
      </c>
      <c r="N30" s="22">
        <v>1E-4</v>
      </c>
      <c r="O30" s="23">
        <v>0.99959999999999993</v>
      </c>
      <c r="P30" s="14">
        <v>1.7000000000000001E-3</v>
      </c>
      <c r="Q30" s="30">
        <v>0.99959999999999993</v>
      </c>
      <c r="R30" s="22">
        <v>-2.0000000000000001E-4</v>
      </c>
      <c r="S30" s="23">
        <v>0.99959999999999993</v>
      </c>
      <c r="T30" s="29">
        <v>2.0000000000000001E-4</v>
      </c>
      <c r="U30" s="30">
        <v>0.99959999999999993</v>
      </c>
      <c r="V30" s="22">
        <v>4.0000000000000002E-4</v>
      </c>
      <c r="W30" s="23">
        <v>0.99970000000000003</v>
      </c>
      <c r="X30" s="45">
        <v>2.0000000000000001E-4</v>
      </c>
      <c r="Y30" s="46">
        <v>0.99970000000000003</v>
      </c>
    </row>
    <row r="31" spans="1:25" ht="14.25" x14ac:dyDescent="0.2">
      <c r="A31" s="129" t="s">
        <v>25</v>
      </c>
      <c r="B31" s="5">
        <v>0</v>
      </c>
      <c r="C31" s="6">
        <v>0</v>
      </c>
      <c r="D31" s="14">
        <v>0</v>
      </c>
      <c r="E31" s="15">
        <v>0</v>
      </c>
      <c r="F31" s="5">
        <v>-1E-4</v>
      </c>
      <c r="G31" s="6">
        <v>2.0000000000000001E-4</v>
      </c>
      <c r="H31" s="14">
        <v>-1E-4</v>
      </c>
      <c r="I31" s="15">
        <v>2.0000000000000001E-4</v>
      </c>
      <c r="J31" s="5">
        <v>0</v>
      </c>
      <c r="K31" s="6">
        <v>4.0000000000000002E-4</v>
      </c>
      <c r="L31" s="29">
        <v>0</v>
      </c>
      <c r="M31" s="30">
        <v>4.0000000000000002E-4</v>
      </c>
      <c r="N31" s="5">
        <v>1E-4</v>
      </c>
      <c r="O31" s="6">
        <v>4.0000000000000002E-4</v>
      </c>
      <c r="P31" s="14">
        <v>-3.9999999999999996E-4</v>
      </c>
      <c r="Q31" s="15">
        <v>4.0000000000000002E-4</v>
      </c>
      <c r="R31" s="5">
        <v>0</v>
      </c>
      <c r="S31" s="6">
        <v>4.0000000000000002E-4</v>
      </c>
      <c r="T31" s="14">
        <v>-1E-4</v>
      </c>
      <c r="U31" s="15">
        <v>4.0000000000000002E-4</v>
      </c>
      <c r="V31" s="5">
        <v>0</v>
      </c>
      <c r="W31" s="6">
        <v>2.9999999999999997E-4</v>
      </c>
      <c r="X31" s="34">
        <v>0</v>
      </c>
      <c r="Y31" s="35">
        <v>2.9999999999999997E-4</v>
      </c>
    </row>
    <row r="32" spans="1:25" ht="15" x14ac:dyDescent="0.25">
      <c r="A32" s="132" t="s">
        <v>21</v>
      </c>
      <c r="B32" s="134">
        <f t="shared" ref="B32:G32" si="6">SUM(B30:B31)</f>
        <v>0</v>
      </c>
      <c r="C32" s="134">
        <f t="shared" si="6"/>
        <v>1</v>
      </c>
      <c r="D32" s="135">
        <f t="shared" si="6"/>
        <v>0</v>
      </c>
      <c r="E32" s="136">
        <f t="shared" si="6"/>
        <v>1</v>
      </c>
      <c r="F32" s="133">
        <f t="shared" si="6"/>
        <v>-2.0000000000000001E-4</v>
      </c>
      <c r="G32" s="134">
        <f t="shared" si="6"/>
        <v>1</v>
      </c>
      <c r="H32" s="135">
        <f>SUM(H30:H31)</f>
        <v>1.1999999999999999E-3</v>
      </c>
      <c r="I32" s="136">
        <f>SUM(I30:I31)</f>
        <v>1</v>
      </c>
      <c r="J32" s="133">
        <f>SUM(J30:J31)</f>
        <v>1E-4</v>
      </c>
      <c r="K32" s="133">
        <f>SUM(K30:K31)</f>
        <v>0.99999999999999989</v>
      </c>
      <c r="L32" s="135">
        <f t="shared" ref="L32:Q32" si="7">SUM(L30:L31)</f>
        <v>-1E-4</v>
      </c>
      <c r="M32" s="136">
        <f t="shared" si="7"/>
        <v>0.99999999999999989</v>
      </c>
      <c r="N32" s="133">
        <f t="shared" si="7"/>
        <v>2.0000000000000001E-4</v>
      </c>
      <c r="O32" s="133">
        <f t="shared" si="7"/>
        <v>0.99999999999999989</v>
      </c>
      <c r="P32" s="135">
        <f t="shared" si="7"/>
        <v>1.3000000000000002E-3</v>
      </c>
      <c r="Q32" s="135">
        <f t="shared" si="7"/>
        <v>0.99999999999999989</v>
      </c>
      <c r="R32" s="133">
        <f t="shared" ref="R32:W32" si="8">SUM(R30:R31)</f>
        <v>-2.0000000000000001E-4</v>
      </c>
      <c r="S32" s="133">
        <f t="shared" si="8"/>
        <v>0.99999999999999989</v>
      </c>
      <c r="T32" s="135">
        <f>SUM(T30:T31)</f>
        <v>1E-4</v>
      </c>
      <c r="U32" s="135">
        <f>SUM(U30:U31)</f>
        <v>0.99999999999999989</v>
      </c>
      <c r="V32" s="133">
        <f t="shared" si="8"/>
        <v>4.0000000000000002E-4</v>
      </c>
      <c r="W32" s="133">
        <f t="shared" si="8"/>
        <v>1</v>
      </c>
      <c r="X32" s="137">
        <f>SUM(X30:X31)</f>
        <v>2.0000000000000001E-4</v>
      </c>
      <c r="Y32" s="137">
        <v>1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96</v>
      </c>
    </row>
    <row r="35" spans="1:9" ht="28.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-1E-4</v>
      </c>
      <c r="C36" s="6">
        <v>5.1399999999999994E-2</v>
      </c>
      <c r="D36" s="14">
        <v>-2.0000000000000001E-4</v>
      </c>
      <c r="E36" s="14">
        <v>9.2799999999999994E-2</v>
      </c>
      <c r="F36" s="5">
        <v>-1E-4</v>
      </c>
      <c r="G36" s="6">
        <v>9.2999999999999999E-2</v>
      </c>
      <c r="H36" s="14">
        <v>-1E-4</v>
      </c>
      <c r="I36" s="15">
        <v>6.3899999999999998E-2</v>
      </c>
    </row>
    <row r="37" spans="1:9" ht="14.25" x14ac:dyDescent="0.2">
      <c r="A37" s="129" t="s">
        <v>3</v>
      </c>
      <c r="B37" s="5">
        <v>0</v>
      </c>
      <c r="C37" s="6">
        <v>0.94840000000000002</v>
      </c>
      <c r="D37" s="14">
        <v>1.6000000000000001E-3</v>
      </c>
      <c r="E37" s="14">
        <v>0.87370000000000003</v>
      </c>
      <c r="F37" s="5">
        <v>1.7000000000000001E-3</v>
      </c>
      <c r="G37" s="6">
        <v>0.84530000000000005</v>
      </c>
      <c r="H37" s="14">
        <v>1.8E-3</v>
      </c>
      <c r="I37" s="15">
        <v>0.85470000000000002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0</v>
      </c>
      <c r="C40" s="6">
        <v>0</v>
      </c>
      <c r="D40" s="14">
        <v>-2.9999999999999997E-4</v>
      </c>
      <c r="E40" s="14">
        <v>3.3099999999999997E-2</v>
      </c>
      <c r="F40" s="5">
        <v>-2.0000000000000001E-4</v>
      </c>
      <c r="G40" s="6">
        <v>3.9199999999999999E-2</v>
      </c>
      <c r="H40" s="14">
        <v>0</v>
      </c>
      <c r="I40" s="15">
        <v>3.1899999999999998E-2</v>
      </c>
    </row>
    <row r="41" spans="1:9" ht="14.25" x14ac:dyDescent="0.2">
      <c r="A41" s="129" t="s">
        <v>7</v>
      </c>
      <c r="B41" s="5">
        <v>0</v>
      </c>
      <c r="C41" s="6">
        <v>0</v>
      </c>
      <c r="D41" s="14">
        <v>0</v>
      </c>
      <c r="E41" s="14">
        <v>0</v>
      </c>
      <c r="F41" s="5">
        <v>0</v>
      </c>
      <c r="G41" s="6">
        <v>0</v>
      </c>
      <c r="H41" s="14">
        <v>0</v>
      </c>
      <c r="I41" s="15">
        <v>0</v>
      </c>
    </row>
    <row r="42" spans="1:9" ht="14.25" x14ac:dyDescent="0.2">
      <c r="A42" s="129" t="s">
        <v>8</v>
      </c>
      <c r="B42" s="5">
        <v>0</v>
      </c>
      <c r="C42" s="6">
        <v>0</v>
      </c>
      <c r="D42" s="14">
        <v>0</v>
      </c>
      <c r="E42" s="14">
        <v>0</v>
      </c>
      <c r="F42" s="5">
        <v>0</v>
      </c>
      <c r="G42" s="6">
        <v>0</v>
      </c>
      <c r="H42" s="14">
        <v>0</v>
      </c>
      <c r="I42" s="15">
        <v>0</v>
      </c>
    </row>
    <row r="43" spans="1:9" ht="14.25" x14ac:dyDescent="0.2">
      <c r="A43" s="129" t="s">
        <v>60</v>
      </c>
      <c r="B43" s="5">
        <v>0</v>
      </c>
      <c r="C43" s="6">
        <v>0</v>
      </c>
      <c r="D43" s="14">
        <v>0</v>
      </c>
      <c r="E43" s="14">
        <v>0</v>
      </c>
      <c r="F43" s="5">
        <v>0</v>
      </c>
      <c r="G43" s="6">
        <v>1.9400000000000001E-2</v>
      </c>
      <c r="H43" s="14">
        <v>5.0000000000000001E-4</v>
      </c>
      <c r="I43" s="15">
        <v>4.4199999999999996E-2</v>
      </c>
    </row>
    <row r="44" spans="1:9" ht="14.25" x14ac:dyDescent="0.2">
      <c r="A44" s="129" t="s">
        <v>10</v>
      </c>
      <c r="B44" s="5">
        <v>0</v>
      </c>
      <c r="C44" s="6">
        <v>0</v>
      </c>
      <c r="D44" s="14">
        <v>0</v>
      </c>
      <c r="E44" s="14">
        <v>0</v>
      </c>
      <c r="F44" s="5">
        <v>-1E-4</v>
      </c>
      <c r="G44" s="6">
        <v>2.7000000000000001E-3</v>
      </c>
      <c r="H44" s="14">
        <v>-1E-4</v>
      </c>
      <c r="I44" s="15">
        <v>5.0000000000000001E-3</v>
      </c>
    </row>
    <row r="45" spans="1:9" ht="14.25" x14ac:dyDescent="0.2">
      <c r="A45" s="129" t="s">
        <v>11</v>
      </c>
      <c r="B45" s="5">
        <v>0</v>
      </c>
      <c r="C45" s="6">
        <v>0</v>
      </c>
      <c r="D45" s="14">
        <v>0</v>
      </c>
      <c r="E45" s="14">
        <v>0</v>
      </c>
      <c r="F45" s="5">
        <v>0</v>
      </c>
      <c r="G45" s="6">
        <v>0</v>
      </c>
      <c r="H45" s="14">
        <v>0</v>
      </c>
      <c r="I45" s="15">
        <v>0</v>
      </c>
    </row>
    <row r="46" spans="1:9" ht="14.25" x14ac:dyDescent="0.2">
      <c r="A46" s="129" t="s">
        <v>12</v>
      </c>
      <c r="B46" s="5">
        <v>0</v>
      </c>
      <c r="C46" s="6">
        <v>0</v>
      </c>
      <c r="D46" s="14">
        <v>0</v>
      </c>
      <c r="E46" s="14">
        <v>0</v>
      </c>
      <c r="F46" s="5">
        <v>0</v>
      </c>
      <c r="G46" s="6">
        <v>0</v>
      </c>
      <c r="H46" s="14">
        <v>0</v>
      </c>
      <c r="I46" s="15">
        <v>0</v>
      </c>
    </row>
    <row r="47" spans="1:9" ht="14.25" x14ac:dyDescent="0.2">
      <c r="A47" s="129" t="s">
        <v>13</v>
      </c>
      <c r="B47" s="5">
        <v>0</v>
      </c>
      <c r="C47" s="6">
        <v>0</v>
      </c>
      <c r="D47" s="14">
        <v>0</v>
      </c>
      <c r="E47" s="14">
        <v>0</v>
      </c>
      <c r="F47" s="5">
        <v>0</v>
      </c>
      <c r="G47" s="6">
        <v>0</v>
      </c>
      <c r="H47" s="14">
        <v>0</v>
      </c>
      <c r="I47" s="15">
        <v>0</v>
      </c>
    </row>
    <row r="48" spans="1:9" ht="14.25" x14ac:dyDescent="0.2">
      <c r="A48" s="129" t="s">
        <v>14</v>
      </c>
      <c r="B48" s="5">
        <v>0</v>
      </c>
      <c r="C48" s="6">
        <v>0</v>
      </c>
      <c r="D48" s="14">
        <v>0</v>
      </c>
      <c r="E48" s="14">
        <v>0</v>
      </c>
      <c r="F48" s="5">
        <v>0</v>
      </c>
      <c r="G48" s="6">
        <v>0</v>
      </c>
      <c r="H48" s="14">
        <v>0</v>
      </c>
      <c r="I48" s="15">
        <v>0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-1E-4</v>
      </c>
      <c r="C50" s="6">
        <v>2.0000000000000001E-4</v>
      </c>
      <c r="D50" s="14">
        <v>-1E-4</v>
      </c>
      <c r="E50" s="14">
        <v>4.0000000000000002E-4</v>
      </c>
      <c r="F50" s="5">
        <v>0</v>
      </c>
      <c r="G50" s="6">
        <v>4.0000000000000002E-4</v>
      </c>
      <c r="H50" s="14">
        <v>-1E-4</v>
      </c>
      <c r="I50" s="15">
        <v>2.9999999999999997E-4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-2.0000000000000001E-4</v>
      </c>
      <c r="C55" s="8">
        <f>SUM(C36:C54)</f>
        <v>1</v>
      </c>
      <c r="D55" s="16">
        <f t="shared" ref="D55:I55" si="9">SUM(D36:D54)</f>
        <v>1E-3</v>
      </c>
      <c r="E55" s="16">
        <f t="shared" si="9"/>
        <v>1</v>
      </c>
      <c r="F55" s="24">
        <f t="shared" si="9"/>
        <v>1.2999999999999999E-3</v>
      </c>
      <c r="G55" s="7">
        <f t="shared" si="9"/>
        <v>1</v>
      </c>
      <c r="H55" s="17">
        <f t="shared" si="9"/>
        <v>2E-3</v>
      </c>
      <c r="I55" s="17">
        <f t="shared" si="9"/>
        <v>1</v>
      </c>
    </row>
    <row r="56" spans="1:9" ht="15" x14ac:dyDescent="0.25">
      <c r="A56" s="131" t="s">
        <v>28</v>
      </c>
      <c r="B56" s="10">
        <v>-22.68658519610009</v>
      </c>
      <c r="C56" s="11"/>
      <c r="D56" s="18">
        <v>1072.2371628135902</v>
      </c>
      <c r="E56" s="11"/>
      <c r="F56" s="10">
        <v>1246.3071971763302</v>
      </c>
      <c r="G56" s="11"/>
      <c r="H56" s="18">
        <v>1532.6736958739868</v>
      </c>
      <c r="I56" s="11"/>
    </row>
    <row r="57" spans="1:9" ht="14.25" x14ac:dyDescent="0.2">
      <c r="A57" s="128" t="s">
        <v>22</v>
      </c>
      <c r="B57" s="22">
        <v>-2.0000000000000001E-4</v>
      </c>
      <c r="C57" s="23">
        <v>1</v>
      </c>
      <c r="D57" s="29">
        <v>1E-3</v>
      </c>
      <c r="E57" s="30">
        <v>1</v>
      </c>
      <c r="F57" s="22">
        <v>1.6000000000000001E-3</v>
      </c>
      <c r="G57" s="23">
        <v>0.99730000000000008</v>
      </c>
      <c r="H57" s="29">
        <v>2.3E-3</v>
      </c>
      <c r="I57" s="30">
        <v>0.995</v>
      </c>
    </row>
    <row r="58" spans="1:9" ht="14.25" x14ac:dyDescent="0.2">
      <c r="A58" s="129" t="s">
        <v>23</v>
      </c>
      <c r="B58" s="5">
        <v>0</v>
      </c>
      <c r="C58" s="6">
        <v>0</v>
      </c>
      <c r="D58" s="14">
        <v>0</v>
      </c>
      <c r="E58" s="15">
        <v>0</v>
      </c>
      <c r="F58" s="5">
        <v>-2.9999999999999997E-4</v>
      </c>
      <c r="G58" s="6">
        <v>2.7000000000000001E-3</v>
      </c>
      <c r="H58" s="14">
        <v>-2.9999999999999997E-4</v>
      </c>
      <c r="I58" s="15">
        <v>5.0000000000000001E-3</v>
      </c>
    </row>
    <row r="59" spans="1:9" ht="15" x14ac:dyDescent="0.25">
      <c r="A59" s="130" t="s">
        <v>21</v>
      </c>
      <c r="B59" s="24">
        <f t="shared" ref="B59:I59" si="10">SUM(B57:B58)</f>
        <v>-2.0000000000000001E-4</v>
      </c>
      <c r="C59" s="8">
        <f t="shared" si="10"/>
        <v>1</v>
      </c>
      <c r="D59" s="16">
        <f t="shared" si="10"/>
        <v>1E-3</v>
      </c>
      <c r="E59" s="16">
        <f t="shared" si="10"/>
        <v>1</v>
      </c>
      <c r="F59" s="24">
        <f t="shared" si="10"/>
        <v>1.3000000000000002E-3</v>
      </c>
      <c r="G59" s="24">
        <f t="shared" si="10"/>
        <v>1</v>
      </c>
      <c r="H59" s="16">
        <f t="shared" si="10"/>
        <v>2E-3</v>
      </c>
      <c r="I59" s="16">
        <f t="shared" si="10"/>
        <v>1</v>
      </c>
    </row>
    <row r="60" spans="1:9" ht="14.25" x14ac:dyDescent="0.2">
      <c r="A60" s="128" t="s">
        <v>24</v>
      </c>
      <c r="B60" s="22">
        <v>0</v>
      </c>
      <c r="C60" s="23">
        <v>0.99980000000000002</v>
      </c>
      <c r="D60" s="29">
        <v>1.2999999999999999E-3</v>
      </c>
      <c r="E60" s="30">
        <v>0.99959999999999993</v>
      </c>
      <c r="F60" s="22">
        <v>1.6000000000000001E-3</v>
      </c>
      <c r="G60" s="23">
        <v>0.99959999999999993</v>
      </c>
      <c r="H60" s="29">
        <v>2.3999999999999998E-3</v>
      </c>
      <c r="I60" s="30">
        <v>0.99970000000000003</v>
      </c>
    </row>
    <row r="61" spans="1:9" ht="14.25" x14ac:dyDescent="0.2">
      <c r="A61" s="129" t="s">
        <v>25</v>
      </c>
      <c r="B61" s="5">
        <v>-2.0000000000000001E-4</v>
      </c>
      <c r="C61" s="6">
        <v>2.0000000000000001E-4</v>
      </c>
      <c r="D61" s="14">
        <v>-2.9999999999999997E-4</v>
      </c>
      <c r="E61" s="15">
        <v>4.0000000000000002E-4</v>
      </c>
      <c r="F61" s="5">
        <v>-2.9999999999999997E-4</v>
      </c>
      <c r="G61" s="6">
        <v>4.0000000000000002E-4</v>
      </c>
      <c r="H61" s="14">
        <v>-4.0000000000000002E-4</v>
      </c>
      <c r="I61" s="15">
        <v>2.9999999999999997E-4</v>
      </c>
    </row>
    <row r="62" spans="1:9" ht="15" x14ac:dyDescent="0.25">
      <c r="A62" s="132" t="s">
        <v>21</v>
      </c>
      <c r="B62" s="133">
        <f t="shared" ref="B62:I62" si="11">SUM(B60:B61)</f>
        <v>-2.0000000000000001E-4</v>
      </c>
      <c r="C62" s="134">
        <f t="shared" si="11"/>
        <v>1</v>
      </c>
      <c r="D62" s="135">
        <f t="shared" si="11"/>
        <v>1E-3</v>
      </c>
      <c r="E62" s="135">
        <f t="shared" si="11"/>
        <v>0.99999999999999989</v>
      </c>
      <c r="F62" s="133">
        <f t="shared" si="11"/>
        <v>1.3000000000000002E-3</v>
      </c>
      <c r="G62" s="133">
        <f t="shared" si="11"/>
        <v>0.99999999999999989</v>
      </c>
      <c r="H62" s="135">
        <f t="shared" si="11"/>
        <v>1.9999999999999996E-3</v>
      </c>
      <c r="I62" s="135">
        <f t="shared" si="11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</sheetData>
  <pageMargins left="0.75" right="0.75" top="1" bottom="1" header="0.5" footer="0.5"/>
  <pageSetup paperSize="9" scale="43" orientation="landscape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70"/>
  <sheetViews>
    <sheetView rightToLeft="1" zoomScale="90" zoomScaleNormal="9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51.140625" customWidth="1"/>
    <col min="2" max="2" width="19.7109375" customWidth="1"/>
    <col min="3" max="3" width="17.5703125" customWidth="1"/>
    <col min="4" max="4" width="19.140625" customWidth="1"/>
    <col min="5" max="5" width="16.7109375" customWidth="1"/>
    <col min="6" max="6" width="20.85546875" customWidth="1"/>
    <col min="7" max="7" width="21" customWidth="1"/>
    <col min="8" max="8" width="19.85546875" customWidth="1"/>
    <col min="9" max="9" width="18.28515625" customWidth="1"/>
    <col min="10" max="11" width="10.85546875" customWidth="1"/>
    <col min="12" max="12" width="11.28515625" bestFit="1" customWidth="1"/>
    <col min="13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37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88" t="s">
        <v>2</v>
      </c>
      <c r="B6" s="5">
        <v>4.5999999999999999E-3</v>
      </c>
      <c r="C6" s="6">
        <v>6.4199999999999993E-2</v>
      </c>
      <c r="D6" s="14">
        <v>3.7000000000000002E-3</v>
      </c>
      <c r="E6" s="15">
        <v>1.3899999999999999E-2</v>
      </c>
      <c r="F6" s="5">
        <v>-1.1899999999999999E-2</v>
      </c>
      <c r="G6" s="6">
        <v>3.4000000000000002E-2</v>
      </c>
      <c r="H6" s="14">
        <v>4.1999999999999997E-3</v>
      </c>
      <c r="I6" s="15">
        <v>5.9400000000000001E-2</v>
      </c>
      <c r="J6" s="5">
        <v>-4.1999999999999997E-3</v>
      </c>
      <c r="K6" s="6">
        <v>6.4100000000000004E-2</v>
      </c>
      <c r="L6" s="14">
        <v>-2.9999999999999997E-4</v>
      </c>
      <c r="M6" s="15">
        <v>4.9599999999999998E-2</v>
      </c>
      <c r="N6" s="5">
        <v>0</v>
      </c>
      <c r="O6" s="6">
        <v>3.8600000000000002E-2</v>
      </c>
      <c r="P6" s="14">
        <v>-3.5999999999999999E-3</v>
      </c>
      <c r="Q6" s="15">
        <v>9.2899999999999996E-2</v>
      </c>
      <c r="R6" s="5">
        <v>4.0999999999999995E-3</v>
      </c>
      <c r="S6" s="6">
        <v>0.1026</v>
      </c>
      <c r="T6" s="14">
        <v>-5.0000000000000001E-4</v>
      </c>
      <c r="U6" s="15">
        <v>7.3499999999999996E-2</v>
      </c>
      <c r="V6" s="5">
        <v>-1.5E-3</v>
      </c>
      <c r="W6" s="6">
        <v>7.3499999999999996E-2</v>
      </c>
      <c r="X6" s="14">
        <v>1E-3</v>
      </c>
      <c r="Y6" s="15">
        <v>5.5399999999999998E-2</v>
      </c>
    </row>
    <row r="7" spans="1:25" ht="14.25" x14ac:dyDescent="0.2">
      <c r="A7" s="129" t="s">
        <v>3</v>
      </c>
      <c r="B7" s="5">
        <v>7.000000000000001E-4</v>
      </c>
      <c r="C7" s="6">
        <v>0.2009</v>
      </c>
      <c r="D7" s="14">
        <v>1.1999999999999999E-3</v>
      </c>
      <c r="E7" s="15">
        <v>0.21840000000000001</v>
      </c>
      <c r="F7" s="5">
        <v>-8.6E-3</v>
      </c>
      <c r="G7" s="6">
        <v>0.20079999999999998</v>
      </c>
      <c r="H7" s="14">
        <v>5.5000000000000005E-3</v>
      </c>
      <c r="I7" s="15">
        <v>0.19109999999999999</v>
      </c>
      <c r="J7" s="5">
        <v>1.8E-3</v>
      </c>
      <c r="K7" s="6">
        <v>0.19539999999999999</v>
      </c>
      <c r="L7" s="14">
        <v>7.000000000000001E-4</v>
      </c>
      <c r="M7" s="15">
        <v>0.19600000000000001</v>
      </c>
      <c r="N7" s="5">
        <v>-2E-3</v>
      </c>
      <c r="O7" s="6">
        <v>0.1772</v>
      </c>
      <c r="P7" s="14">
        <v>1.7000000000000001E-3</v>
      </c>
      <c r="Q7" s="15">
        <v>0.1593</v>
      </c>
      <c r="R7" s="5">
        <v>-1.7000000000000001E-3</v>
      </c>
      <c r="S7" s="6">
        <v>0.1575</v>
      </c>
      <c r="T7" s="14">
        <v>-5.9999999999999995E-4</v>
      </c>
      <c r="U7" s="15">
        <v>0.16219999999999998</v>
      </c>
      <c r="V7" s="5">
        <v>1.4000000000000002E-3</v>
      </c>
      <c r="W7" s="6">
        <v>0.156</v>
      </c>
      <c r="X7" s="14">
        <v>8.9999999999999998E-4</v>
      </c>
      <c r="Y7" s="15">
        <v>0.16190000000000002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129" t="s">
        <v>6</v>
      </c>
      <c r="B10" s="5">
        <v>7.000000000000001E-4</v>
      </c>
      <c r="C10" s="6">
        <v>0.1353</v>
      </c>
      <c r="D10" s="14">
        <v>-1.5E-3</v>
      </c>
      <c r="E10" s="15">
        <v>0.14710000000000001</v>
      </c>
      <c r="F10" s="5">
        <v>-8.8999999999999999E-3</v>
      </c>
      <c r="G10" s="6">
        <v>0.1535</v>
      </c>
      <c r="H10" s="14">
        <v>5.6999999999999993E-3</v>
      </c>
      <c r="I10" s="15">
        <v>0.1472</v>
      </c>
      <c r="J10" s="5">
        <v>8.0000000000000004E-4</v>
      </c>
      <c r="K10" s="6">
        <v>0.1406</v>
      </c>
      <c r="L10" s="14">
        <v>-3.4999999999999996E-3</v>
      </c>
      <c r="M10" s="15">
        <v>0.13470000000000001</v>
      </c>
      <c r="N10" s="5">
        <v>3.8E-3</v>
      </c>
      <c r="O10" s="6">
        <v>0.12369999999999999</v>
      </c>
      <c r="P10" s="14">
        <v>-4.9999999999999979E-4</v>
      </c>
      <c r="Q10" s="15">
        <v>0.122</v>
      </c>
      <c r="R10" s="5">
        <v>1E-4</v>
      </c>
      <c r="S10" s="6">
        <v>0.1217</v>
      </c>
      <c r="T10" s="14">
        <v>1E-4</v>
      </c>
      <c r="U10" s="15">
        <v>0.11810000000000001</v>
      </c>
      <c r="V10" s="5">
        <v>2.5999999999999999E-3</v>
      </c>
      <c r="W10" s="6">
        <v>0.12130000000000001</v>
      </c>
      <c r="X10" s="14">
        <v>7.000000000000001E-4</v>
      </c>
      <c r="Y10" s="15">
        <v>0.12240000000000001</v>
      </c>
    </row>
    <row r="11" spans="1:25" ht="14.25" x14ac:dyDescent="0.2">
      <c r="A11" s="129" t="s">
        <v>7</v>
      </c>
      <c r="B11" s="5">
        <v>1E-4</v>
      </c>
      <c r="C11" s="6">
        <v>1.15E-2</v>
      </c>
      <c r="D11" s="14">
        <v>-1.2999999999999999E-3</v>
      </c>
      <c r="E11" s="15">
        <v>1.1699999999999999E-2</v>
      </c>
      <c r="F11" s="5">
        <v>-1E-3</v>
      </c>
      <c r="G11" s="6">
        <v>1.1399999999999999E-2</v>
      </c>
      <c r="H11" s="14">
        <v>1.4000000000000002E-3</v>
      </c>
      <c r="I11" s="15">
        <v>7.8000000000000005E-3</v>
      </c>
      <c r="J11" s="5">
        <v>-2.9999999999999997E-4</v>
      </c>
      <c r="K11" s="6">
        <v>7.6E-3</v>
      </c>
      <c r="L11" s="14">
        <v>-2.0000000000000001E-4</v>
      </c>
      <c r="M11" s="15">
        <v>6.9999999999999993E-3</v>
      </c>
      <c r="N11" s="5">
        <v>5.0000000000000001E-4</v>
      </c>
      <c r="O11" s="6">
        <v>7.1999999999999998E-3</v>
      </c>
      <c r="P11" s="14">
        <v>-1.3000000000000002E-3</v>
      </c>
      <c r="Q11" s="15">
        <v>6.9999999999999993E-3</v>
      </c>
      <c r="R11" s="5">
        <v>-2.0000000000000001E-4</v>
      </c>
      <c r="S11" s="6">
        <v>6.9999999999999993E-3</v>
      </c>
      <c r="T11" s="14">
        <v>0</v>
      </c>
      <c r="U11" s="15">
        <v>7.0999999999999995E-3</v>
      </c>
      <c r="V11" s="5">
        <v>7.000000000000001E-4</v>
      </c>
      <c r="W11" s="6">
        <v>6.9999999999999993E-3</v>
      </c>
      <c r="X11" s="14">
        <v>2.9999999999999997E-4</v>
      </c>
      <c r="Y11" s="15">
        <v>6.5000000000000006E-3</v>
      </c>
    </row>
    <row r="12" spans="1:25" ht="14.25" x14ac:dyDescent="0.2">
      <c r="A12" s="129" t="s">
        <v>8</v>
      </c>
      <c r="B12" s="5">
        <v>-5.0000000000000001E-3</v>
      </c>
      <c r="C12" s="6">
        <v>0.254</v>
      </c>
      <c r="D12" s="14">
        <v>-2.7000000000000001E-3</v>
      </c>
      <c r="E12" s="15">
        <v>0.28539999999999999</v>
      </c>
      <c r="F12" s="5">
        <v>-2.92E-2</v>
      </c>
      <c r="G12" s="6">
        <v>0.30820000000000003</v>
      </c>
      <c r="H12" s="15">
        <v>2.07E-2</v>
      </c>
      <c r="I12" s="15">
        <v>0.28220000000000001</v>
      </c>
      <c r="J12" s="5">
        <v>-7.000000000000001E-4</v>
      </c>
      <c r="K12" s="6">
        <v>0.26839999999999997</v>
      </c>
      <c r="L12" s="14">
        <v>-7.4000000000000003E-3</v>
      </c>
      <c r="M12" s="15">
        <v>0.27179999999999999</v>
      </c>
      <c r="N12" s="5">
        <v>1.5100000000000001E-2</v>
      </c>
      <c r="O12" s="6">
        <v>0.27579999999999999</v>
      </c>
      <c r="P12" s="14">
        <v>1.5600000000000001E-2</v>
      </c>
      <c r="Q12" s="15">
        <v>0.27500000000000002</v>
      </c>
      <c r="R12" s="5">
        <v>-6.5000000000000006E-3</v>
      </c>
      <c r="S12" s="6">
        <v>0.26569999999999999</v>
      </c>
      <c r="T12" s="14">
        <v>4.5000000000000005E-3</v>
      </c>
      <c r="U12" s="15">
        <v>0.26719999999999999</v>
      </c>
      <c r="V12" s="5">
        <v>2.1000000000000001E-2</v>
      </c>
      <c r="W12" s="6">
        <v>0.27899999999999997</v>
      </c>
      <c r="X12" s="14">
        <v>1.4800000000000001E-2</v>
      </c>
      <c r="Y12" s="15">
        <v>0.2908</v>
      </c>
    </row>
    <row r="13" spans="1:25" ht="14.25" x14ac:dyDescent="0.2">
      <c r="A13" s="129" t="s">
        <v>60</v>
      </c>
      <c r="B13" s="5">
        <v>3.0000000000000001E-3</v>
      </c>
      <c r="C13" s="6">
        <v>0.23870000000000002</v>
      </c>
      <c r="D13" s="14">
        <v>-1.34E-2</v>
      </c>
      <c r="E13" s="15">
        <v>0.22539999999999999</v>
      </c>
      <c r="F13" s="5">
        <v>-2.18E-2</v>
      </c>
      <c r="G13" s="6">
        <v>0.18390000000000001</v>
      </c>
      <c r="H13" s="14">
        <v>1.1200000000000002E-2</v>
      </c>
      <c r="I13" s="15">
        <v>0.20440000000000003</v>
      </c>
      <c r="J13" s="5">
        <v>5.4000000000000003E-3</v>
      </c>
      <c r="K13" s="6">
        <v>0.2041</v>
      </c>
      <c r="L13" s="14">
        <v>1.6000000000000001E-3</v>
      </c>
      <c r="M13" s="15">
        <v>0.21179999999999999</v>
      </c>
      <c r="N13" s="5">
        <v>9.3999999999999986E-3</v>
      </c>
      <c r="O13" s="6">
        <v>0.23929999999999998</v>
      </c>
      <c r="P13" s="14">
        <v>1.0000000000000135E-4</v>
      </c>
      <c r="Q13" s="15">
        <v>0.20710000000000001</v>
      </c>
      <c r="R13" s="5">
        <v>-4.0999999999999995E-3</v>
      </c>
      <c r="S13" s="6">
        <v>0.2069</v>
      </c>
      <c r="T13" s="14">
        <v>-1E-3</v>
      </c>
      <c r="U13" s="15">
        <v>0.22550000000000001</v>
      </c>
      <c r="V13" s="5">
        <v>1.6799999999999999E-2</v>
      </c>
      <c r="W13" s="6">
        <v>0.20989999999999998</v>
      </c>
      <c r="X13" s="14">
        <v>3.4999999999999996E-3</v>
      </c>
      <c r="Y13" s="15">
        <v>0.20629999999999998</v>
      </c>
    </row>
    <row r="14" spans="1:25" ht="14.25" x14ac:dyDescent="0.2">
      <c r="A14" s="129" t="s">
        <v>10</v>
      </c>
      <c r="B14" s="5">
        <v>2.0000000000000001E-4</v>
      </c>
      <c r="C14" s="6">
        <v>6.3E-3</v>
      </c>
      <c r="D14" s="14">
        <v>-1.8E-3</v>
      </c>
      <c r="E14" s="15">
        <v>5.8999999999999999E-3</v>
      </c>
      <c r="F14" s="5">
        <v>-8.0000000000000004E-4</v>
      </c>
      <c r="G14" s="6">
        <v>6.4000000000000003E-3</v>
      </c>
      <c r="H14" s="14">
        <v>1.1999999999999999E-3</v>
      </c>
      <c r="I14" s="15">
        <v>6.8999999999999999E-3</v>
      </c>
      <c r="J14" s="5">
        <v>-1E-4</v>
      </c>
      <c r="K14" s="6">
        <v>6.8000000000000005E-3</v>
      </c>
      <c r="L14" s="14">
        <v>2.9999999999999997E-4</v>
      </c>
      <c r="M14" s="15">
        <v>1.41E-2</v>
      </c>
      <c r="N14" s="5">
        <v>1E-3</v>
      </c>
      <c r="O14" s="6">
        <v>1.9699999999999999E-2</v>
      </c>
      <c r="P14" s="14">
        <v>6.0000000000000006E-4</v>
      </c>
      <c r="Q14" s="15">
        <v>1.9900000000000001E-2</v>
      </c>
      <c r="R14" s="5">
        <v>-2.9999999999999997E-4</v>
      </c>
      <c r="S14" s="6">
        <v>0.02</v>
      </c>
      <c r="T14" s="14">
        <v>4.0000000000000002E-4</v>
      </c>
      <c r="U14" s="15">
        <v>2.0299999999999999E-2</v>
      </c>
      <c r="V14" s="5">
        <v>1.1999999999999999E-3</v>
      </c>
      <c r="W14" s="6">
        <v>2.0199999999999999E-2</v>
      </c>
      <c r="X14" s="14">
        <v>1.1000000000000001E-3</v>
      </c>
      <c r="Y14" s="15">
        <v>2.0299999999999999E-2</v>
      </c>
    </row>
    <row r="15" spans="1:25" ht="14.25" x14ac:dyDescent="0.2">
      <c r="A15" s="129" t="s">
        <v>11</v>
      </c>
      <c r="B15" s="5">
        <v>8.9999999999999998E-4</v>
      </c>
      <c r="C15" s="6">
        <v>6.6600000000000006E-2</v>
      </c>
      <c r="D15" s="14">
        <v>3.4999999999999996E-3</v>
      </c>
      <c r="E15" s="15">
        <v>6.9699999999999998E-2</v>
      </c>
      <c r="F15" s="5">
        <v>2.3999999999999998E-3</v>
      </c>
      <c r="G15" s="6">
        <v>8.7100000000000011E-2</v>
      </c>
      <c r="H15" s="14">
        <v>-2.0999999999999999E-3</v>
      </c>
      <c r="I15" s="15">
        <v>8.0299999999999996E-2</v>
      </c>
      <c r="J15" s="5">
        <v>1.9E-3</v>
      </c>
      <c r="K15" s="6">
        <v>8.4399999999999989E-2</v>
      </c>
      <c r="L15" s="14">
        <v>0</v>
      </c>
      <c r="M15" s="15">
        <v>8.4600000000000009E-2</v>
      </c>
      <c r="N15" s="5">
        <v>7.000000000000001E-4</v>
      </c>
      <c r="O15" s="6">
        <v>8.6099999999999996E-2</v>
      </c>
      <c r="P15" s="14">
        <v>8.4999999999999989E-3</v>
      </c>
      <c r="Q15" s="15">
        <v>8.3000000000000004E-2</v>
      </c>
      <c r="R15" s="5">
        <v>1.9E-3</v>
      </c>
      <c r="S15" s="6">
        <v>8.9900000000000008E-2</v>
      </c>
      <c r="T15" s="14">
        <v>2.8000000000000004E-3</v>
      </c>
      <c r="U15" s="15">
        <v>9.7200000000000009E-2</v>
      </c>
      <c r="V15" s="5">
        <v>-1E-4</v>
      </c>
      <c r="W15" s="6">
        <v>9.7899999999999987E-2</v>
      </c>
      <c r="X15" s="14">
        <v>7.1999999999999998E-3</v>
      </c>
      <c r="Y15" s="15">
        <v>0.1067</v>
      </c>
    </row>
    <row r="16" spans="1:25" ht="14.25" x14ac:dyDescent="0.2">
      <c r="A16" s="129" t="s">
        <v>12</v>
      </c>
      <c r="B16" s="5">
        <v>0</v>
      </c>
      <c r="C16" s="6">
        <v>4.0000000000000002E-4</v>
      </c>
      <c r="D16" s="14">
        <v>-1.2999999999999999E-3</v>
      </c>
      <c r="E16" s="15">
        <v>4.0000000000000002E-4</v>
      </c>
      <c r="F16" s="5">
        <v>-1E-4</v>
      </c>
      <c r="G16" s="6">
        <v>2.9999999999999997E-4</v>
      </c>
      <c r="H16" s="14">
        <v>4.0000000000000002E-4</v>
      </c>
      <c r="I16" s="15">
        <v>2.9999999999999997E-4</v>
      </c>
      <c r="J16" s="5">
        <v>-1E-4</v>
      </c>
      <c r="K16" s="6">
        <v>2.9999999999999997E-4</v>
      </c>
      <c r="L16" s="14">
        <v>0</v>
      </c>
      <c r="M16" s="15">
        <v>1E-4</v>
      </c>
      <c r="N16" s="5">
        <v>2.9999999999999997E-4</v>
      </c>
      <c r="O16" s="6">
        <v>2.0000000000000001E-4</v>
      </c>
      <c r="P16" s="14">
        <v>-1.2999999999999999E-3</v>
      </c>
      <c r="Q16" s="15">
        <v>2.0000000000000001E-4</v>
      </c>
      <c r="R16" s="5">
        <v>-2.0000000000000001E-4</v>
      </c>
      <c r="S16" s="6">
        <v>1E-4</v>
      </c>
      <c r="T16" s="14">
        <v>0</v>
      </c>
      <c r="U16" s="15">
        <v>4.0000000000000002E-4</v>
      </c>
      <c r="V16" s="5">
        <v>5.9999999999999995E-4</v>
      </c>
      <c r="W16" s="6">
        <v>4.0000000000000002E-4</v>
      </c>
      <c r="X16" s="14">
        <v>2.9999999999999997E-4</v>
      </c>
      <c r="Y16" s="15">
        <v>2.9999999999999997E-4</v>
      </c>
    </row>
    <row r="17" spans="1:25" ht="14.25" x14ac:dyDescent="0.2">
      <c r="A17" s="129" t="s">
        <v>13</v>
      </c>
      <c r="B17" s="5">
        <v>8.9999999999999998E-4</v>
      </c>
      <c r="C17" s="6">
        <v>7.8000000000000005E-3</v>
      </c>
      <c r="D17" s="14">
        <v>-3.5999999999999999E-3</v>
      </c>
      <c r="E17" s="15">
        <v>4.5000000000000005E-3</v>
      </c>
      <c r="F17" s="5">
        <v>-3.2000000000000002E-3</v>
      </c>
      <c r="G17" s="6">
        <v>1E-3</v>
      </c>
      <c r="H17" s="14">
        <v>1E-3</v>
      </c>
      <c r="I17" s="15">
        <v>7.6E-3</v>
      </c>
      <c r="J17" s="5">
        <v>3.3E-3</v>
      </c>
      <c r="K17" s="6">
        <v>1.26E-2</v>
      </c>
      <c r="L17" s="14">
        <v>5.0000000000000001E-4</v>
      </c>
      <c r="M17" s="15">
        <v>1.43E-2</v>
      </c>
      <c r="N17" s="5">
        <v>5.0000000000000001E-4</v>
      </c>
      <c r="O17" s="6">
        <v>1.5600000000000001E-2</v>
      </c>
      <c r="P17" s="14">
        <v>-4.1999999999999997E-3</v>
      </c>
      <c r="Q17" s="15">
        <v>1.7100000000000001E-2</v>
      </c>
      <c r="R17" s="5">
        <v>-3.4999999999999996E-3</v>
      </c>
      <c r="S17" s="6">
        <v>1.21E-2</v>
      </c>
      <c r="T17" s="14">
        <v>1.1999999999999999E-3</v>
      </c>
      <c r="U17" s="15">
        <v>1.18E-2</v>
      </c>
      <c r="V17" s="5">
        <v>2.8000000000000004E-3</v>
      </c>
      <c r="W17" s="6">
        <v>1.8500000000000003E-2</v>
      </c>
      <c r="X17" s="14">
        <v>3.2000000000000002E-3</v>
      </c>
      <c r="Y17" s="15">
        <v>1.37E-2</v>
      </c>
    </row>
    <row r="18" spans="1:25" ht="14.25" x14ac:dyDescent="0.2">
      <c r="A18" s="129" t="s">
        <v>14</v>
      </c>
      <c r="B18" s="5">
        <v>-1E-4</v>
      </c>
      <c r="C18" s="6">
        <v>1.4000000000000002E-3</v>
      </c>
      <c r="D18" s="14">
        <v>4.4000000000000003E-3</v>
      </c>
      <c r="E18" s="15">
        <v>4.5999999999999999E-3</v>
      </c>
      <c r="F18" s="5">
        <v>6.0000000000000001E-3</v>
      </c>
      <c r="G18" s="6">
        <v>4.0000000000000002E-4</v>
      </c>
      <c r="H18" s="14">
        <v>-1.1999999999999999E-3</v>
      </c>
      <c r="I18" s="15">
        <v>1E-4</v>
      </c>
      <c r="J18" s="5">
        <v>4.0000000000000002E-4</v>
      </c>
      <c r="K18" s="6">
        <v>1.1000000000000001E-3</v>
      </c>
      <c r="L18" s="14">
        <v>2.9999999999999997E-4</v>
      </c>
      <c r="M18" s="15">
        <v>0</v>
      </c>
      <c r="N18" s="5">
        <v>-2.9999999999999997E-4</v>
      </c>
      <c r="O18" s="6">
        <v>5.9999999999999995E-4</v>
      </c>
      <c r="P18" s="14">
        <v>8.0000000000000002E-3</v>
      </c>
      <c r="Q18" s="15">
        <v>4.0000000000000002E-4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14">
        <v>-1E-4</v>
      </c>
      <c r="Y18" s="15">
        <v>1E-4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29" t="s">
        <v>16</v>
      </c>
      <c r="B20" s="5">
        <v>0</v>
      </c>
      <c r="C20" s="6">
        <v>1.29E-2</v>
      </c>
      <c r="D20" s="14">
        <v>-1.2999999999999999E-3</v>
      </c>
      <c r="E20" s="15">
        <v>1.3000000000000001E-2</v>
      </c>
      <c r="F20" s="5">
        <v>-2.0000000000000001E-4</v>
      </c>
      <c r="G20" s="6">
        <v>1.3000000000000001E-2</v>
      </c>
      <c r="H20" s="14">
        <v>-2.0000000000000001E-4</v>
      </c>
      <c r="I20" s="15">
        <v>1.2699999999999999E-2</v>
      </c>
      <c r="J20" s="5">
        <v>5.0000000000000001E-4</v>
      </c>
      <c r="K20" s="6">
        <v>1.46E-2</v>
      </c>
      <c r="L20" s="14">
        <v>0</v>
      </c>
      <c r="M20" s="15">
        <v>1.6E-2</v>
      </c>
      <c r="N20" s="5">
        <v>5.0000000000000001E-4</v>
      </c>
      <c r="O20" s="6">
        <v>1.6E-2</v>
      </c>
      <c r="P20" s="14">
        <v>-1E-3</v>
      </c>
      <c r="Q20" s="15">
        <v>1.61E-2</v>
      </c>
      <c r="R20" s="5">
        <v>-1E-4</v>
      </c>
      <c r="S20" s="6">
        <v>1.6500000000000001E-2</v>
      </c>
      <c r="T20" s="14">
        <v>0</v>
      </c>
      <c r="U20" s="15">
        <v>1.67E-2</v>
      </c>
      <c r="V20" s="5">
        <v>8.9999999999999998E-4</v>
      </c>
      <c r="W20" s="6">
        <v>1.6299999999999999E-2</v>
      </c>
      <c r="X20" s="14">
        <v>5.9999999999999995E-4</v>
      </c>
      <c r="Y20" s="15">
        <v>1.5600000000000001E-2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30" t="s">
        <v>21</v>
      </c>
      <c r="B25" s="7">
        <f t="shared" ref="B25:G25" si="0">SUM(B6:B24)</f>
        <v>5.9999999999999993E-3</v>
      </c>
      <c r="C25" s="8">
        <f t="shared" si="0"/>
        <v>0.99999999999999989</v>
      </c>
      <c r="D25" s="16">
        <f t="shared" si="0"/>
        <v>-1.4099999999999998E-2</v>
      </c>
      <c r="E25" s="17">
        <f t="shared" si="0"/>
        <v>0.99999999999999989</v>
      </c>
      <c r="F25" s="7">
        <f t="shared" si="0"/>
        <v>-7.7299999999999994E-2</v>
      </c>
      <c r="G25" s="8">
        <f t="shared" si="0"/>
        <v>0.99999999999999978</v>
      </c>
      <c r="H25" s="16">
        <f t="shared" ref="H25:P25" si="1">SUM(H6:H24)</f>
        <v>4.7800000000000009E-2</v>
      </c>
      <c r="I25" s="17">
        <f t="shared" si="1"/>
        <v>1</v>
      </c>
      <c r="J25" s="7">
        <f t="shared" si="1"/>
        <v>8.7000000000000011E-3</v>
      </c>
      <c r="K25" s="7">
        <f t="shared" si="1"/>
        <v>0.99999999999999989</v>
      </c>
      <c r="L25" s="16">
        <f t="shared" si="1"/>
        <v>-7.9999999999999984E-3</v>
      </c>
      <c r="M25" s="17">
        <f t="shared" si="1"/>
        <v>1</v>
      </c>
      <c r="N25" s="7">
        <f t="shared" si="1"/>
        <v>2.9499999999999998E-2</v>
      </c>
      <c r="O25" s="7">
        <f t="shared" si="1"/>
        <v>0.99999999999999989</v>
      </c>
      <c r="P25" s="16">
        <f t="shared" si="1"/>
        <v>2.2600000000000002E-2</v>
      </c>
      <c r="Q25" s="16">
        <f t="shared" ref="Q25:W25" si="2">SUM(Q6:Q24)</f>
        <v>0.99999999999999989</v>
      </c>
      <c r="R25" s="7">
        <f t="shared" si="2"/>
        <v>-1.0500000000000001E-2</v>
      </c>
      <c r="S25" s="7">
        <f t="shared" si="2"/>
        <v>1</v>
      </c>
      <c r="T25" s="16">
        <f>SUM(T6:T24)</f>
        <v>6.9000000000000008E-3</v>
      </c>
      <c r="U25" s="16">
        <f>SUM(U6:U24)</f>
        <v>1</v>
      </c>
      <c r="V25" s="7">
        <f t="shared" si="2"/>
        <v>4.6399999999999997E-2</v>
      </c>
      <c r="W25" s="7">
        <f t="shared" si="2"/>
        <v>0.99999999999999989</v>
      </c>
      <c r="X25" s="16">
        <f>SUM(X6:X24)</f>
        <v>3.3500000000000002E-2</v>
      </c>
      <c r="Y25" s="16">
        <f>SUM(Y6:Y24)</f>
        <v>0.99999999999999989</v>
      </c>
    </row>
    <row r="26" spans="1:25" ht="15" x14ac:dyDescent="0.25">
      <c r="A26" s="131" t="s">
        <v>28</v>
      </c>
      <c r="B26" s="10">
        <v>1628.3343856119202</v>
      </c>
      <c r="C26" s="11"/>
      <c r="D26" s="18">
        <v>-3751.3</v>
      </c>
      <c r="E26" s="11"/>
      <c r="F26" s="10">
        <v>-20298.850089273055</v>
      </c>
      <c r="G26" s="11"/>
      <c r="H26" s="18">
        <v>11635</v>
      </c>
      <c r="I26" s="11"/>
      <c r="J26" s="10">
        <v>2202.5</v>
      </c>
      <c r="K26" s="11"/>
      <c r="L26" s="18">
        <v>-2070.7281941552087</v>
      </c>
      <c r="M26" s="11"/>
      <c r="N26" s="10">
        <v>7349.5503203480521</v>
      </c>
      <c r="O26" s="11"/>
      <c r="P26" s="18">
        <v>11568.14278544379</v>
      </c>
      <c r="Q26" s="11"/>
      <c r="R26" s="10">
        <v>-2806.9112259060803</v>
      </c>
      <c r="S26" s="11"/>
      <c r="T26" s="18">
        <v>1820.0261075776402</v>
      </c>
      <c r="U26" s="11"/>
      <c r="V26" s="10">
        <v>12371.742439423109</v>
      </c>
      <c r="W26" s="11"/>
      <c r="X26" s="18">
        <v>9300.6995319667403</v>
      </c>
      <c r="Y26" s="11"/>
    </row>
    <row r="27" spans="1:25" ht="14.25" x14ac:dyDescent="0.2">
      <c r="A27" s="128" t="s">
        <v>22</v>
      </c>
      <c r="B27" s="22">
        <v>9.5999999999999992E-3</v>
      </c>
      <c r="C27" s="23">
        <v>0.7659999999999999</v>
      </c>
      <c r="D27" s="29">
        <v>-4.8999999999999998E-3</v>
      </c>
      <c r="E27" s="30">
        <v>0.75040000000000007</v>
      </c>
      <c r="F27" s="22">
        <v>-7.2499999999999995E-2</v>
      </c>
      <c r="G27" s="23">
        <v>0.74099999999999999</v>
      </c>
      <c r="H27" s="29">
        <v>3.9800000000000002E-2</v>
      </c>
      <c r="I27" s="30">
        <v>0.77069999999999994</v>
      </c>
      <c r="J27" s="22">
        <v>-6.7000000000000002E-3</v>
      </c>
      <c r="K27" s="23">
        <v>0.75290000000000001</v>
      </c>
      <c r="L27" s="29">
        <v>-1.72E-2</v>
      </c>
      <c r="M27" s="30">
        <v>0.73069999999999991</v>
      </c>
      <c r="N27" s="22">
        <v>1.83E-2</v>
      </c>
      <c r="O27" s="23">
        <v>0.68189999999999995</v>
      </c>
      <c r="P27" s="14">
        <v>-1.7500000000000002E-2</v>
      </c>
      <c r="Q27" s="30">
        <v>0.70790000000000008</v>
      </c>
      <c r="R27" s="22">
        <v>-9.1999999999999998E-3</v>
      </c>
      <c r="S27" s="23">
        <v>0.70819999999999994</v>
      </c>
      <c r="T27" s="29">
        <v>6.0999999999999995E-3</v>
      </c>
      <c r="U27" s="30">
        <v>0.70450000000000002</v>
      </c>
      <c r="V27" s="22">
        <v>2.8799999999999999E-2</v>
      </c>
      <c r="W27" s="23">
        <v>0.71599999999999997</v>
      </c>
      <c r="X27" s="29">
        <v>2.8500000000000001E-2</v>
      </c>
      <c r="Y27" s="30">
        <v>0.72089999999999999</v>
      </c>
    </row>
    <row r="28" spans="1:25" ht="14.25" x14ac:dyDescent="0.2">
      <c r="A28" s="129" t="s">
        <v>23</v>
      </c>
      <c r="B28" s="5">
        <v>-3.5999999999999999E-3</v>
      </c>
      <c r="C28" s="6">
        <v>0.23399999999999999</v>
      </c>
      <c r="D28" s="14">
        <v>-9.1999999999999998E-3</v>
      </c>
      <c r="E28" s="15">
        <v>0.24960000000000002</v>
      </c>
      <c r="F28" s="5">
        <v>-4.7999999999999996E-3</v>
      </c>
      <c r="G28" s="6">
        <v>0.25900000000000001</v>
      </c>
      <c r="H28" s="14">
        <v>8.0000000000000002E-3</v>
      </c>
      <c r="I28" s="15">
        <v>0.2293</v>
      </c>
      <c r="J28" s="5">
        <v>1.54E-2</v>
      </c>
      <c r="K28" s="6">
        <v>0.24710000000000001</v>
      </c>
      <c r="L28" s="14">
        <v>9.1999999999999998E-3</v>
      </c>
      <c r="M28" s="15">
        <v>0.26929999999999998</v>
      </c>
      <c r="N28" s="5">
        <v>1.1200000000000002E-2</v>
      </c>
      <c r="O28" s="6">
        <v>0.31809999999999999</v>
      </c>
      <c r="P28" s="14">
        <v>4.0099999999999997E-2</v>
      </c>
      <c r="Q28" s="15">
        <v>0.29210000000000003</v>
      </c>
      <c r="R28" s="5">
        <v>-1.2999999999999999E-3</v>
      </c>
      <c r="S28" s="6">
        <v>0.2918</v>
      </c>
      <c r="T28" s="14">
        <v>8.0000000000000004E-4</v>
      </c>
      <c r="U28" s="15">
        <v>0.29549999999999998</v>
      </c>
      <c r="V28" s="5">
        <v>1.7600000000000001E-2</v>
      </c>
      <c r="W28" s="6">
        <v>0.28399999999999997</v>
      </c>
      <c r="X28" s="14">
        <v>5.0000000000000001E-3</v>
      </c>
      <c r="Y28" s="15">
        <v>0.27910000000000001</v>
      </c>
    </row>
    <row r="29" spans="1:25" ht="15" x14ac:dyDescent="0.25">
      <c r="A29" s="130" t="s">
        <v>21</v>
      </c>
      <c r="B29" s="24">
        <f t="shared" ref="B29:G29" si="3">SUM(B27:B28)</f>
        <v>5.9999999999999993E-3</v>
      </c>
      <c r="C29" s="8">
        <f t="shared" si="3"/>
        <v>0.99999999999999989</v>
      </c>
      <c r="D29" s="16">
        <f t="shared" si="3"/>
        <v>-1.41E-2</v>
      </c>
      <c r="E29" s="17">
        <f t="shared" si="3"/>
        <v>1</v>
      </c>
      <c r="F29" s="24">
        <f t="shared" si="3"/>
        <v>-7.7299999999999994E-2</v>
      </c>
      <c r="G29" s="8">
        <f t="shared" si="3"/>
        <v>1</v>
      </c>
      <c r="H29" s="16">
        <f>SUM(H27:H28)</f>
        <v>4.7800000000000002E-2</v>
      </c>
      <c r="I29" s="17">
        <v>1</v>
      </c>
      <c r="J29" s="24">
        <f t="shared" ref="J29:O29" si="4">SUM(J27:J28)</f>
        <v>8.6999999999999994E-3</v>
      </c>
      <c r="K29" s="24">
        <f t="shared" si="4"/>
        <v>1</v>
      </c>
      <c r="L29" s="16">
        <f>SUM(L27:L28)</f>
        <v>-8.0000000000000002E-3</v>
      </c>
      <c r="M29" s="17">
        <v>1</v>
      </c>
      <c r="N29" s="24">
        <f t="shared" si="4"/>
        <v>2.9500000000000002E-2</v>
      </c>
      <c r="O29" s="24">
        <f t="shared" si="4"/>
        <v>1</v>
      </c>
      <c r="P29" s="16">
        <f>SUM(P27:P28)</f>
        <v>2.2599999999999995E-2</v>
      </c>
      <c r="Q29" s="17">
        <f>SUM(Q27:Q28)</f>
        <v>1</v>
      </c>
      <c r="R29" s="24">
        <f t="shared" ref="R29:W29" si="5">SUM(R27:R28)</f>
        <v>-1.0499999999999999E-2</v>
      </c>
      <c r="S29" s="24">
        <f t="shared" si="5"/>
        <v>1</v>
      </c>
      <c r="T29" s="16">
        <f>SUM(T27:T28)</f>
        <v>6.8999999999999999E-3</v>
      </c>
      <c r="U29" s="17">
        <f>SUM(U27:U28)</f>
        <v>1</v>
      </c>
      <c r="V29" s="24">
        <f t="shared" si="5"/>
        <v>4.6399999999999997E-2</v>
      </c>
      <c r="W29" s="24">
        <f t="shared" si="5"/>
        <v>1</v>
      </c>
      <c r="X29" s="16">
        <f>SUM(X27:X28)</f>
        <v>3.3500000000000002E-2</v>
      </c>
      <c r="Y29" s="17">
        <f>SUM(Y27:Y28)</f>
        <v>1</v>
      </c>
    </row>
    <row r="30" spans="1:25" ht="14.25" x14ac:dyDescent="0.2">
      <c r="A30" s="128" t="s">
        <v>24</v>
      </c>
      <c r="B30" s="22">
        <v>4.8999999999999998E-3</v>
      </c>
      <c r="C30" s="23">
        <v>0.86499999999999999</v>
      </c>
      <c r="D30" s="29">
        <v>-1.8799999999999997E-2</v>
      </c>
      <c r="E30" s="30">
        <v>0.85450000000000004</v>
      </c>
      <c r="F30" s="22">
        <v>-7.4700000000000003E-2</v>
      </c>
      <c r="G30" s="23">
        <v>0.83620000000000005</v>
      </c>
      <c r="H30" s="29">
        <v>4.9500000000000002E-2</v>
      </c>
      <c r="I30" s="30">
        <v>0.85089999999999999</v>
      </c>
      <c r="J30" s="22">
        <v>4.1999999999999997E-3</v>
      </c>
      <c r="K30" s="23">
        <v>0.84239999999999993</v>
      </c>
      <c r="L30" s="29">
        <v>-8.6999999999999994E-3</v>
      </c>
      <c r="M30" s="30">
        <v>0.84079999999999999</v>
      </c>
      <c r="N30" s="22">
        <v>2.69E-2</v>
      </c>
      <c r="O30" s="23">
        <v>0.83909999999999996</v>
      </c>
      <c r="P30" s="14">
        <v>7.1999999999999998E-3</v>
      </c>
      <c r="Q30" s="30">
        <v>0.83479999999999999</v>
      </c>
      <c r="R30" s="22">
        <v>-9.0000000000000011E-3</v>
      </c>
      <c r="S30" s="23">
        <v>0.82920000000000005</v>
      </c>
      <c r="T30" s="29">
        <v>3.0000000000000001E-3</v>
      </c>
      <c r="U30" s="30">
        <v>0.82109999999999994</v>
      </c>
      <c r="V30" s="22">
        <v>4.2699999999999995E-2</v>
      </c>
      <c r="W30" s="23">
        <v>0.82239999999999991</v>
      </c>
      <c r="X30" s="29">
        <v>1.7899999999999999E-2</v>
      </c>
      <c r="Y30" s="30">
        <v>0.80989999999999995</v>
      </c>
    </row>
    <row r="31" spans="1:25" ht="14.25" x14ac:dyDescent="0.2">
      <c r="A31" s="129" t="s">
        <v>25</v>
      </c>
      <c r="B31" s="5">
        <v>1.1000000000000001E-3</v>
      </c>
      <c r="C31" s="6">
        <v>0.13500000000000001</v>
      </c>
      <c r="D31" s="14">
        <v>4.6999999999999993E-3</v>
      </c>
      <c r="E31" s="15">
        <v>0.14550000000000002</v>
      </c>
      <c r="F31" s="5">
        <v>-2.5999999999999999E-3</v>
      </c>
      <c r="G31" s="6">
        <v>0.1638</v>
      </c>
      <c r="H31" s="14">
        <v>-1.7000000000000001E-3</v>
      </c>
      <c r="I31" s="15">
        <v>0.14910000000000001</v>
      </c>
      <c r="J31" s="5">
        <v>4.5000000000000005E-3</v>
      </c>
      <c r="K31" s="6">
        <v>0.15759999999999999</v>
      </c>
      <c r="L31" s="14">
        <v>7.000000000000001E-4</v>
      </c>
      <c r="M31" s="15">
        <v>0.15920000000000001</v>
      </c>
      <c r="N31" s="5">
        <v>2.5999999999999999E-3</v>
      </c>
      <c r="O31" s="6">
        <v>0.16089999999999999</v>
      </c>
      <c r="P31" s="14">
        <v>1.54E-2</v>
      </c>
      <c r="Q31" s="15">
        <v>0.16519999999999999</v>
      </c>
      <c r="R31" s="5">
        <v>-1.5E-3</v>
      </c>
      <c r="S31" s="6">
        <v>0.17079999999999998</v>
      </c>
      <c r="T31" s="14">
        <v>3.9000000000000003E-3</v>
      </c>
      <c r="U31" s="15">
        <v>0.1789</v>
      </c>
      <c r="V31" s="5">
        <v>3.7000000000000002E-3</v>
      </c>
      <c r="W31" s="6">
        <v>0.17760000000000001</v>
      </c>
      <c r="X31" s="14">
        <v>1.5600000000000001E-2</v>
      </c>
      <c r="Y31" s="15">
        <v>0.19010000000000002</v>
      </c>
    </row>
    <row r="32" spans="1:25" ht="15" x14ac:dyDescent="0.25">
      <c r="A32" s="132" t="s">
        <v>21</v>
      </c>
      <c r="B32" s="133">
        <f t="shared" ref="B32:G32" si="6">SUM(B30:B31)</f>
        <v>6.0000000000000001E-3</v>
      </c>
      <c r="C32" s="134">
        <f t="shared" si="6"/>
        <v>1</v>
      </c>
      <c r="D32" s="135">
        <f t="shared" si="6"/>
        <v>-1.4099999999999998E-2</v>
      </c>
      <c r="E32" s="136">
        <f t="shared" si="6"/>
        <v>1</v>
      </c>
      <c r="F32" s="133">
        <f t="shared" si="6"/>
        <v>-7.7300000000000008E-2</v>
      </c>
      <c r="G32" s="134">
        <f t="shared" si="6"/>
        <v>1</v>
      </c>
      <c r="H32" s="135">
        <f>SUM(H30:H31)</f>
        <v>4.7800000000000002E-2</v>
      </c>
      <c r="I32" s="136">
        <v>1</v>
      </c>
      <c r="J32" s="133">
        <f t="shared" ref="J32:O32" si="7">SUM(J30:J31)</f>
        <v>8.6999999999999994E-3</v>
      </c>
      <c r="K32" s="133">
        <f t="shared" si="7"/>
        <v>0.99999999999999989</v>
      </c>
      <c r="L32" s="135">
        <f>SUM(L30:L31)</f>
        <v>-8.0000000000000002E-3</v>
      </c>
      <c r="M32" s="136">
        <v>1</v>
      </c>
      <c r="N32" s="133">
        <f t="shared" si="7"/>
        <v>2.9499999999999998E-2</v>
      </c>
      <c r="O32" s="133">
        <f t="shared" si="7"/>
        <v>1</v>
      </c>
      <c r="P32" s="135">
        <f>SUM(P30:P31)</f>
        <v>2.2600000000000002E-2</v>
      </c>
      <c r="Q32" s="136">
        <f>SUM(Q30:Q31)</f>
        <v>1</v>
      </c>
      <c r="R32" s="133">
        <f t="shared" ref="R32:W32" si="8">SUM(R30:R31)</f>
        <v>-1.0500000000000001E-2</v>
      </c>
      <c r="S32" s="133">
        <f t="shared" si="8"/>
        <v>1</v>
      </c>
      <c r="T32" s="135">
        <f>SUM(T30:T31)</f>
        <v>6.8999999999999999E-3</v>
      </c>
      <c r="U32" s="136">
        <f>SUM(U30:U31)</f>
        <v>1</v>
      </c>
      <c r="V32" s="133">
        <f t="shared" si="8"/>
        <v>4.6399999999999997E-2</v>
      </c>
      <c r="W32" s="133">
        <f t="shared" si="8"/>
        <v>0.99999999999999989</v>
      </c>
      <c r="X32" s="135">
        <f>SUM(X30:X31)</f>
        <v>3.3500000000000002E-2</v>
      </c>
      <c r="Y32" s="136">
        <f>SUM(Y30:Y31)</f>
        <v>1</v>
      </c>
    </row>
    <row r="33" spans="1:13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13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13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13" ht="14.25" x14ac:dyDescent="0.2">
      <c r="A36" s="128" t="s">
        <v>2</v>
      </c>
      <c r="B36" s="5">
        <v>-3.7000000000000002E-3</v>
      </c>
      <c r="C36" s="6">
        <v>3.4000000000000002E-2</v>
      </c>
      <c r="D36" s="14">
        <v>-4.4000000000000003E-3</v>
      </c>
      <c r="E36" s="14">
        <v>4.9599999999999998E-2</v>
      </c>
      <c r="F36" s="5">
        <v>-3.3E-3</v>
      </c>
      <c r="G36" s="6">
        <v>0.1026</v>
      </c>
      <c r="H36" s="14">
        <v>-4.0999999999999995E-3</v>
      </c>
      <c r="I36" s="15">
        <v>5.5399999999999998E-2</v>
      </c>
      <c r="M36" s="72"/>
    </row>
    <row r="37" spans="1:13" ht="14.25" x14ac:dyDescent="0.2">
      <c r="A37" s="129" t="s">
        <v>3</v>
      </c>
      <c r="B37" s="5">
        <v>-6.7000000000000002E-3</v>
      </c>
      <c r="C37" s="6">
        <v>0.20079999999999998</v>
      </c>
      <c r="D37" s="14">
        <v>1.1000000000000001E-3</v>
      </c>
      <c r="E37" s="14">
        <v>0.19600000000000001</v>
      </c>
      <c r="F37" s="5">
        <v>0</v>
      </c>
      <c r="G37" s="6">
        <v>0.1575</v>
      </c>
      <c r="H37" s="14">
        <v>2E-3</v>
      </c>
      <c r="I37" s="15">
        <v>0.16190000000000002</v>
      </c>
    </row>
    <row r="38" spans="1:13" ht="14.25" x14ac:dyDescent="0.2">
      <c r="A38" s="129" t="s">
        <v>4</v>
      </c>
      <c r="B38" s="5">
        <v>0</v>
      </c>
      <c r="C38" s="6">
        <v>0</v>
      </c>
      <c r="D38" s="14">
        <v>0</v>
      </c>
      <c r="E38" s="14">
        <v>0</v>
      </c>
      <c r="F38" s="5">
        <v>0</v>
      </c>
      <c r="G38" s="6">
        <v>0</v>
      </c>
      <c r="H38" s="14">
        <v>0</v>
      </c>
      <c r="I38" s="15">
        <v>0</v>
      </c>
    </row>
    <row r="39" spans="1:13" ht="14.25" x14ac:dyDescent="0.2">
      <c r="A39" s="129" t="s">
        <v>5</v>
      </c>
      <c r="B39" s="5">
        <v>0</v>
      </c>
      <c r="C39" s="6">
        <v>0</v>
      </c>
      <c r="D39" s="14">
        <v>0</v>
      </c>
      <c r="E39" s="14">
        <v>0</v>
      </c>
      <c r="F39" s="5">
        <v>0</v>
      </c>
      <c r="G39" s="6">
        <v>0</v>
      </c>
      <c r="H39" s="14">
        <v>0</v>
      </c>
      <c r="I39" s="15">
        <v>0</v>
      </c>
    </row>
    <row r="40" spans="1:13" ht="14.25" x14ac:dyDescent="0.2">
      <c r="A40" s="129" t="s">
        <v>6</v>
      </c>
      <c r="B40" s="5">
        <v>-9.7999999999999997E-3</v>
      </c>
      <c r="C40" s="6">
        <v>0.1535</v>
      </c>
      <c r="D40" s="14">
        <v>-7.0999999999999995E-3</v>
      </c>
      <c r="E40" s="14">
        <v>0.13470000000000001</v>
      </c>
      <c r="F40" s="5">
        <v>-4.0000000000000002E-4</v>
      </c>
      <c r="G40" s="6">
        <v>0.1217</v>
      </c>
      <c r="H40" s="14">
        <v>3.2000000000000002E-3</v>
      </c>
      <c r="I40" s="15">
        <v>0.12240000000000001</v>
      </c>
    </row>
    <row r="41" spans="1:13" ht="14.25" x14ac:dyDescent="0.2">
      <c r="A41" s="129" t="s">
        <v>7</v>
      </c>
      <c r="B41" s="5">
        <v>-2.2000000000000001E-3</v>
      </c>
      <c r="C41" s="6">
        <v>1.1399999999999999E-2</v>
      </c>
      <c r="D41" s="14">
        <v>-1.5E-3</v>
      </c>
      <c r="E41" s="14">
        <v>6.9999999999999993E-3</v>
      </c>
      <c r="F41" s="5">
        <v>-1.1000000000000001E-3</v>
      </c>
      <c r="G41" s="6">
        <v>6.9999999999999993E-3</v>
      </c>
      <c r="H41" s="14">
        <v>2.0000000000000001E-4</v>
      </c>
      <c r="I41" s="15">
        <v>6.5000000000000006E-3</v>
      </c>
    </row>
    <row r="42" spans="1:13" ht="14.25" x14ac:dyDescent="0.2">
      <c r="A42" s="129" t="s">
        <v>8</v>
      </c>
      <c r="B42" s="5">
        <v>-3.6699999999999997E-2</v>
      </c>
      <c r="C42" s="6">
        <v>0.30820000000000003</v>
      </c>
      <c r="D42" s="14">
        <v>-2.5000000000000001E-2</v>
      </c>
      <c r="E42" s="14">
        <v>0.27179999999999999</v>
      </c>
      <c r="F42" s="5">
        <v>1.34E-2</v>
      </c>
      <c r="G42" s="6">
        <v>0.26569999999999999</v>
      </c>
      <c r="H42" s="14">
        <v>5.4900000000000004E-2</v>
      </c>
      <c r="I42" s="15">
        <v>0.2908</v>
      </c>
    </row>
    <row r="43" spans="1:13" ht="14.25" x14ac:dyDescent="0.2">
      <c r="A43" s="129" t="s">
        <v>60</v>
      </c>
      <c r="B43" s="5">
        <v>-3.1899999999999998E-2</v>
      </c>
      <c r="C43" s="6">
        <v>0.18390000000000001</v>
      </c>
      <c r="D43" s="14">
        <v>-1.43E-2</v>
      </c>
      <c r="E43" s="14">
        <v>0.21179999999999999</v>
      </c>
      <c r="F43" s="5">
        <v>8.9999999999999998E-4</v>
      </c>
      <c r="G43" s="6">
        <v>0.2069</v>
      </c>
      <c r="H43" s="14">
        <v>2.06E-2</v>
      </c>
      <c r="I43" s="15">
        <v>0.20629999999999998</v>
      </c>
    </row>
    <row r="44" spans="1:13" ht="14.25" x14ac:dyDescent="0.2">
      <c r="A44" s="129" t="s">
        <v>10</v>
      </c>
      <c r="B44" s="5">
        <v>-2.3E-3</v>
      </c>
      <c r="C44" s="6">
        <v>6.4000000000000003E-3</v>
      </c>
      <c r="D44" s="14">
        <v>-1.1999999999999999E-3</v>
      </c>
      <c r="E44" s="14">
        <v>1.41E-2</v>
      </c>
      <c r="F44" s="5">
        <v>7.000000000000001E-4</v>
      </c>
      <c r="G44" s="6">
        <v>0.02</v>
      </c>
      <c r="H44" s="14">
        <v>3.5999999999999999E-3</v>
      </c>
      <c r="I44" s="15">
        <v>2.0299999999999999E-2</v>
      </c>
    </row>
    <row r="45" spans="1:13" ht="14.25" x14ac:dyDescent="0.2">
      <c r="A45" s="129" t="s">
        <v>11</v>
      </c>
      <c r="B45" s="5">
        <v>6.8000000000000005E-3</v>
      </c>
      <c r="C45" s="6">
        <v>8.7100000000000011E-2</v>
      </c>
      <c r="D45" s="14">
        <v>6.3E-3</v>
      </c>
      <c r="E45" s="14">
        <v>8.4600000000000009E-2</v>
      </c>
      <c r="F45" s="5">
        <v>8.6999999999999994E-3</v>
      </c>
      <c r="G45" s="6">
        <v>8.9900000000000008E-2</v>
      </c>
      <c r="H45" s="14">
        <v>1.89E-2</v>
      </c>
      <c r="I45" s="15">
        <v>0.1067</v>
      </c>
    </row>
    <row r="46" spans="1:13" ht="14.25" x14ac:dyDescent="0.2">
      <c r="A46" s="129" t="s">
        <v>12</v>
      </c>
      <c r="B46" s="5">
        <v>-1.2999999999999999E-3</v>
      </c>
      <c r="C46" s="6">
        <v>2.9999999999999997E-4</v>
      </c>
      <c r="D46" s="14">
        <v>-1.2999999999999999E-3</v>
      </c>
      <c r="E46" s="14">
        <v>1E-4</v>
      </c>
      <c r="F46" s="5">
        <v>-1.1000000000000001E-3</v>
      </c>
      <c r="G46" s="6">
        <v>1E-4</v>
      </c>
      <c r="H46" s="14">
        <v>-1E-4</v>
      </c>
      <c r="I46" s="15">
        <v>2.9999999999999997E-4</v>
      </c>
    </row>
    <row r="47" spans="1:13" ht="14.25" x14ac:dyDescent="0.2">
      <c r="A47" s="129" t="s">
        <v>13</v>
      </c>
      <c r="B47" s="5">
        <v>-5.8999999999999999E-3</v>
      </c>
      <c r="C47" s="6">
        <v>1E-3</v>
      </c>
      <c r="D47" s="14">
        <v>-1.2999999999999999E-3</v>
      </c>
      <c r="E47" s="14">
        <v>1.43E-2</v>
      </c>
      <c r="F47" s="5">
        <v>-3.8E-3</v>
      </c>
      <c r="G47" s="6">
        <v>1.21E-2</v>
      </c>
      <c r="H47" s="14">
        <v>3.7000000000000002E-3</v>
      </c>
      <c r="I47" s="15">
        <v>1.37E-2</v>
      </c>
    </row>
    <row r="48" spans="1:13" ht="14.25" x14ac:dyDescent="0.2">
      <c r="A48" s="129" t="s">
        <v>14</v>
      </c>
      <c r="B48" s="5">
        <v>1.03E-2</v>
      </c>
      <c r="C48" s="6">
        <v>4.0000000000000002E-4</v>
      </c>
      <c r="D48" s="14">
        <v>9.4999999999999998E-3</v>
      </c>
      <c r="E48" s="14">
        <v>0</v>
      </c>
      <c r="F48" s="5">
        <v>8.3999999999999995E-3</v>
      </c>
      <c r="G48" s="6">
        <v>0</v>
      </c>
      <c r="H48" s="14">
        <v>8.5000000000000006E-3</v>
      </c>
      <c r="I48" s="15">
        <v>1E-4</v>
      </c>
    </row>
    <row r="49" spans="1:10" ht="14.25" x14ac:dyDescent="0.2">
      <c r="A49" s="129" t="s">
        <v>15</v>
      </c>
      <c r="B49" s="5">
        <v>0</v>
      </c>
      <c r="C49" s="6">
        <v>0</v>
      </c>
      <c r="D49" s="14">
        <v>0</v>
      </c>
      <c r="E49" s="14">
        <v>0</v>
      </c>
      <c r="F49" s="5">
        <v>0</v>
      </c>
      <c r="G49" s="6">
        <v>0</v>
      </c>
      <c r="H49" s="14">
        <v>0</v>
      </c>
      <c r="I49" s="15">
        <v>0</v>
      </c>
    </row>
    <row r="50" spans="1:10" ht="14.25" x14ac:dyDescent="0.2">
      <c r="A50" s="129" t="s">
        <v>16</v>
      </c>
      <c r="B50" s="5">
        <v>-1.4000000000000002E-3</v>
      </c>
      <c r="C50" s="6">
        <v>1.3000000000000001E-2</v>
      </c>
      <c r="D50" s="14">
        <v>-1.2999999999999999E-3</v>
      </c>
      <c r="E50" s="14">
        <v>1.6E-2</v>
      </c>
      <c r="F50" s="5">
        <v>-8.9999999999999998E-4</v>
      </c>
      <c r="G50" s="6">
        <v>1.6500000000000001E-2</v>
      </c>
      <c r="H50" s="14">
        <v>8.9999999999999998E-4</v>
      </c>
      <c r="I50" s="15">
        <v>1.5600000000000001E-2</v>
      </c>
    </row>
    <row r="51" spans="1:10" ht="14.25" x14ac:dyDescent="0.2">
      <c r="A51" s="129" t="s">
        <v>17</v>
      </c>
      <c r="B51" s="5">
        <v>0</v>
      </c>
      <c r="C51" s="6">
        <v>0</v>
      </c>
      <c r="D51" s="14">
        <v>0</v>
      </c>
      <c r="E51" s="14">
        <v>0</v>
      </c>
      <c r="F51" s="5">
        <v>0</v>
      </c>
      <c r="G51" s="6">
        <v>0</v>
      </c>
      <c r="H51" s="14">
        <v>0</v>
      </c>
      <c r="I51" s="15">
        <v>0</v>
      </c>
    </row>
    <row r="52" spans="1:10" ht="14.25" x14ac:dyDescent="0.2">
      <c r="A52" s="129" t="s">
        <v>18</v>
      </c>
      <c r="B52" s="5">
        <v>0</v>
      </c>
      <c r="C52" s="6">
        <v>0</v>
      </c>
      <c r="D52" s="14">
        <v>0</v>
      </c>
      <c r="E52" s="14">
        <v>0</v>
      </c>
      <c r="F52" s="5">
        <v>0</v>
      </c>
      <c r="G52" s="6">
        <v>0</v>
      </c>
      <c r="H52" s="14">
        <v>0</v>
      </c>
      <c r="I52" s="15">
        <v>0</v>
      </c>
    </row>
    <row r="53" spans="1:10" ht="14.25" x14ac:dyDescent="0.2">
      <c r="A53" s="129" t="s">
        <v>19</v>
      </c>
      <c r="B53" s="5">
        <v>0</v>
      </c>
      <c r="C53" s="6">
        <v>0</v>
      </c>
      <c r="D53" s="14">
        <v>0</v>
      </c>
      <c r="E53" s="14">
        <v>0</v>
      </c>
      <c r="F53" s="5">
        <v>0</v>
      </c>
      <c r="G53" s="6">
        <v>0</v>
      </c>
      <c r="H53" s="14">
        <v>0</v>
      </c>
      <c r="I53" s="15">
        <v>0</v>
      </c>
    </row>
    <row r="54" spans="1:10" ht="14.25" x14ac:dyDescent="0.2">
      <c r="A54" s="129" t="s">
        <v>20</v>
      </c>
      <c r="B54" s="5">
        <v>0</v>
      </c>
      <c r="C54" s="6">
        <v>0</v>
      </c>
      <c r="D54" s="14">
        <v>0</v>
      </c>
      <c r="E54" s="14">
        <v>0</v>
      </c>
      <c r="F54" s="5">
        <v>0</v>
      </c>
      <c r="G54" s="6">
        <v>0</v>
      </c>
      <c r="H54" s="14">
        <v>0</v>
      </c>
      <c r="I54" s="15">
        <v>0</v>
      </c>
    </row>
    <row r="55" spans="1:10" ht="15" x14ac:dyDescent="0.25">
      <c r="A55" s="130" t="s">
        <v>21</v>
      </c>
      <c r="B55" s="24">
        <f>SUM(B36:B54)</f>
        <v>-8.4799999999999986E-2</v>
      </c>
      <c r="C55" s="8">
        <f>SUM(C36:C54)</f>
        <v>0.99999999999999978</v>
      </c>
      <c r="D55" s="16">
        <f t="shared" ref="D55:I55" si="9">SUM(D36:D54)</f>
        <v>-4.0500000000000008E-2</v>
      </c>
      <c r="E55" s="16">
        <f t="shared" si="9"/>
        <v>1</v>
      </c>
      <c r="F55" s="24">
        <f t="shared" si="9"/>
        <v>2.1499999999999998E-2</v>
      </c>
      <c r="G55" s="8">
        <f t="shared" si="9"/>
        <v>1</v>
      </c>
      <c r="H55" s="17">
        <f>SUM(H36:H54)</f>
        <v>0.1123</v>
      </c>
      <c r="I55" s="17">
        <f t="shared" si="9"/>
        <v>0.99999999999999989</v>
      </c>
    </row>
    <row r="56" spans="1:10" ht="15" x14ac:dyDescent="0.25">
      <c r="A56" s="131" t="s">
        <v>28</v>
      </c>
      <c r="B56" s="10">
        <v>-22421.784894702178</v>
      </c>
      <c r="C56" s="11"/>
      <c r="D56" s="18">
        <v>-10654.934869778175</v>
      </c>
      <c r="E56" s="11"/>
      <c r="F56" s="10">
        <v>5455.8470101075854</v>
      </c>
      <c r="G56" s="11"/>
      <c r="H56" s="18">
        <v>28948.315089075077</v>
      </c>
      <c r="I56" s="11"/>
    </row>
    <row r="57" spans="1:10" ht="14.25" x14ac:dyDescent="0.2">
      <c r="A57" s="128" t="s">
        <v>22</v>
      </c>
      <c r="B57" s="22">
        <v>-6.7599999999999993E-2</v>
      </c>
      <c r="C57" s="23">
        <v>0.74099999999999999</v>
      </c>
      <c r="D57" s="29">
        <v>-5.4699999999999999E-2</v>
      </c>
      <c r="E57" s="30">
        <v>0.73069999999999991</v>
      </c>
      <c r="F57" s="5">
        <v>-1.83E-2</v>
      </c>
      <c r="G57" s="23">
        <v>0.70819999999999994</v>
      </c>
      <c r="H57" s="29">
        <v>4.6900000000000004E-2</v>
      </c>
      <c r="I57" s="30">
        <v>0.72089999999999999</v>
      </c>
    </row>
    <row r="58" spans="1:10" ht="14.25" x14ac:dyDescent="0.2">
      <c r="A58" s="129" t="s">
        <v>23</v>
      </c>
      <c r="B58" s="5">
        <v>-1.72E-2</v>
      </c>
      <c r="C58" s="6">
        <v>0.25900000000000001</v>
      </c>
      <c r="D58" s="14">
        <v>1.4199999999999999E-2</v>
      </c>
      <c r="E58" s="15">
        <v>0.26929999999999998</v>
      </c>
      <c r="F58" s="5">
        <v>3.9800000000000002E-2</v>
      </c>
      <c r="G58" s="6">
        <v>0.2918</v>
      </c>
      <c r="H58" s="14">
        <v>6.54E-2</v>
      </c>
      <c r="I58" s="15">
        <v>0.27910000000000001</v>
      </c>
    </row>
    <row r="59" spans="1:10" ht="15" x14ac:dyDescent="0.25">
      <c r="A59" s="130" t="s">
        <v>21</v>
      </c>
      <c r="B59" s="24">
        <f>SUM(B57:B58)</f>
        <v>-8.4799999999999986E-2</v>
      </c>
      <c r="C59" s="8">
        <f>SUM(C57:C58)</f>
        <v>1</v>
      </c>
      <c r="D59" s="16">
        <f>SUM(D57:D58)</f>
        <v>-4.0500000000000001E-2</v>
      </c>
      <c r="E59" s="16">
        <v>1</v>
      </c>
      <c r="F59" s="24">
        <f>SUM(F57:F58)</f>
        <v>2.1500000000000002E-2</v>
      </c>
      <c r="G59" s="8">
        <f>SUM(G57:G58)</f>
        <v>1</v>
      </c>
      <c r="H59" s="16">
        <f>SUM(H57:H58)</f>
        <v>0.11230000000000001</v>
      </c>
      <c r="I59" s="16">
        <f>SUM(I57:I58)</f>
        <v>1</v>
      </c>
      <c r="J59" s="32"/>
    </row>
    <row r="60" spans="1:10" ht="14.25" x14ac:dyDescent="0.2">
      <c r="A60" s="128" t="s">
        <v>24</v>
      </c>
      <c r="B60" s="22">
        <v>-8.7799999999999989E-2</v>
      </c>
      <c r="C60" s="23">
        <v>0.83620000000000005</v>
      </c>
      <c r="D60" s="29">
        <v>-4.6699999999999998E-2</v>
      </c>
      <c r="E60" s="30">
        <v>0.84079999999999999</v>
      </c>
      <c r="F60" s="22">
        <v>4.8999999999999998E-3</v>
      </c>
      <c r="G60" s="23">
        <v>0.82920000000000005</v>
      </c>
      <c r="H60" s="29">
        <v>7.1099999999999997E-2</v>
      </c>
      <c r="I60" s="30">
        <v>0.80989999999999995</v>
      </c>
    </row>
    <row r="61" spans="1:10" ht="14.25" x14ac:dyDescent="0.2">
      <c r="A61" s="129" t="s">
        <v>25</v>
      </c>
      <c r="B61" s="5">
        <v>3.0000000000000001E-3</v>
      </c>
      <c r="C61" s="6">
        <v>0.1638</v>
      </c>
      <c r="D61" s="14">
        <v>6.1999999999999998E-3</v>
      </c>
      <c r="E61" s="15">
        <v>0.15920000000000001</v>
      </c>
      <c r="F61" s="5">
        <v>1.66E-2</v>
      </c>
      <c r="G61" s="6">
        <v>0.17079999999999998</v>
      </c>
      <c r="H61" s="29">
        <v>4.1200000000000001E-2</v>
      </c>
      <c r="I61" s="15">
        <v>0.19010000000000002</v>
      </c>
    </row>
    <row r="62" spans="1:10" ht="15" x14ac:dyDescent="0.25">
      <c r="A62" s="132" t="s">
        <v>21</v>
      </c>
      <c r="B62" s="133">
        <f>SUM(B60:B61)</f>
        <v>-8.4799999999999986E-2</v>
      </c>
      <c r="C62" s="134">
        <f>SUM(C60:C61)</f>
        <v>1</v>
      </c>
      <c r="D62" s="135">
        <f>SUM(D60:D61)</f>
        <v>-4.0500000000000001E-2</v>
      </c>
      <c r="E62" s="135">
        <v>1</v>
      </c>
      <c r="F62" s="133">
        <f>SUM(F60:F61)</f>
        <v>2.1499999999999998E-2</v>
      </c>
      <c r="G62" s="134">
        <f>SUM(G60:G61)</f>
        <v>1</v>
      </c>
      <c r="H62" s="135">
        <f>SUM(H60:H61)</f>
        <v>0.1123</v>
      </c>
      <c r="I62" s="135">
        <f>SUM(I60:I61)</f>
        <v>1</v>
      </c>
    </row>
    <row r="63" spans="1:10" hidden="1" x14ac:dyDescent="0.2"/>
    <row r="64" spans="1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Y70"/>
  <sheetViews>
    <sheetView rightToLeft="1" zoomScale="90" zoomScaleNormal="90" workbookViewId="0">
      <pane xSplit="1" topLeftCell="B1" activePane="topRight" state="frozen"/>
      <selection activeCell="A7" sqref="A7"/>
      <selection pane="topRight" activeCell="A5" sqref="A5"/>
    </sheetView>
  </sheetViews>
  <sheetFormatPr defaultColWidth="0" defaultRowHeight="12.75" zeroHeight="1" x14ac:dyDescent="0.2"/>
  <cols>
    <col min="1" max="1" width="48.5703125" customWidth="1"/>
    <col min="2" max="2" width="18.42578125" customWidth="1"/>
    <col min="3" max="3" width="17.28515625" customWidth="1"/>
    <col min="4" max="4" width="18.28515625" customWidth="1"/>
    <col min="5" max="5" width="17.42578125" customWidth="1"/>
    <col min="6" max="6" width="22" customWidth="1"/>
    <col min="7" max="7" width="21.5703125" customWidth="1"/>
    <col min="8" max="8" width="20" customWidth="1"/>
    <col min="9" max="9" width="20.140625" customWidth="1"/>
    <col min="10" max="25" width="10.85546875" customWidth="1"/>
    <col min="26" max="16384" width="9.140625" hidden="1"/>
  </cols>
  <sheetData>
    <row r="1" spans="1:25" x14ac:dyDescent="0.2">
      <c r="A1" s="31" t="s">
        <v>26</v>
      </c>
    </row>
    <row r="2" spans="1:25" x14ac:dyDescent="0.2">
      <c r="A2" s="31" t="s">
        <v>38</v>
      </c>
    </row>
    <row r="3" spans="1:25" ht="15" x14ac:dyDescent="0.25">
      <c r="A3" s="186" t="s">
        <v>71</v>
      </c>
      <c r="B3" s="184" t="s">
        <v>72</v>
      </c>
      <c r="C3" s="184" t="s">
        <v>73</v>
      </c>
      <c r="D3" s="122" t="s">
        <v>74</v>
      </c>
      <c r="E3" s="122" t="s">
        <v>75</v>
      </c>
      <c r="F3" s="184" t="s">
        <v>76</v>
      </c>
      <c r="G3" s="184" t="s">
        <v>77</v>
      </c>
      <c r="H3" s="122" t="s">
        <v>78</v>
      </c>
      <c r="I3" s="122" t="s">
        <v>79</v>
      </c>
      <c r="J3" s="184" t="s">
        <v>80</v>
      </c>
      <c r="K3" s="184" t="s">
        <v>81</v>
      </c>
      <c r="L3" s="122" t="s">
        <v>82</v>
      </c>
      <c r="M3" s="122" t="s">
        <v>83</v>
      </c>
      <c r="N3" s="184" t="s">
        <v>84</v>
      </c>
      <c r="O3" s="184" t="s">
        <v>85</v>
      </c>
      <c r="P3" s="122" t="s">
        <v>86</v>
      </c>
      <c r="Q3" s="122" t="s">
        <v>87</v>
      </c>
      <c r="R3" s="184" t="s">
        <v>88</v>
      </c>
      <c r="S3" s="184" t="s">
        <v>89</v>
      </c>
      <c r="T3" s="122" t="s">
        <v>90</v>
      </c>
      <c r="U3" s="122" t="s">
        <v>91</v>
      </c>
      <c r="V3" s="184" t="s">
        <v>92</v>
      </c>
      <c r="W3" s="184" t="s">
        <v>93</v>
      </c>
      <c r="X3" s="122" t="s">
        <v>94</v>
      </c>
      <c r="Y3" s="122" t="s">
        <v>95</v>
      </c>
    </row>
    <row r="4" spans="1:25" ht="15" x14ac:dyDescent="0.25">
      <c r="A4" s="186" t="s">
        <v>32</v>
      </c>
      <c r="B4" s="184">
        <v>43831</v>
      </c>
      <c r="C4" s="184">
        <v>43831</v>
      </c>
      <c r="D4" s="122">
        <v>43862</v>
      </c>
      <c r="E4" s="122">
        <v>43862</v>
      </c>
      <c r="F4" s="184">
        <v>43891</v>
      </c>
      <c r="G4" s="184">
        <v>43891</v>
      </c>
      <c r="H4" s="122">
        <v>43922</v>
      </c>
      <c r="I4" s="122">
        <v>43922</v>
      </c>
      <c r="J4" s="184">
        <v>43952</v>
      </c>
      <c r="K4" s="184">
        <v>43952</v>
      </c>
      <c r="L4" s="122">
        <v>43983</v>
      </c>
      <c r="M4" s="122">
        <v>43983</v>
      </c>
      <c r="N4" s="184">
        <v>44013</v>
      </c>
      <c r="O4" s="184">
        <v>44013</v>
      </c>
      <c r="P4" s="122">
        <v>44044</v>
      </c>
      <c r="Q4" s="122">
        <v>44044</v>
      </c>
      <c r="R4" s="184">
        <v>44075</v>
      </c>
      <c r="S4" s="184">
        <v>44075</v>
      </c>
      <c r="T4" s="122">
        <v>44105</v>
      </c>
      <c r="U4" s="122">
        <v>44105</v>
      </c>
      <c r="V4" s="184">
        <v>44136</v>
      </c>
      <c r="W4" s="184">
        <v>44136</v>
      </c>
      <c r="X4" s="122">
        <v>44166</v>
      </c>
      <c r="Y4" s="122">
        <v>44166</v>
      </c>
    </row>
    <row r="5" spans="1:25" ht="28.5" x14ac:dyDescent="0.2">
      <c r="A5" s="127"/>
      <c r="B5" s="114" t="s">
        <v>27</v>
      </c>
      <c r="C5" s="115" t="s">
        <v>1</v>
      </c>
      <c r="D5" s="116" t="s">
        <v>27</v>
      </c>
      <c r="E5" s="117" t="s">
        <v>1</v>
      </c>
      <c r="F5" s="114" t="s">
        <v>27</v>
      </c>
      <c r="G5" s="115" t="s">
        <v>1</v>
      </c>
      <c r="H5" s="116" t="s">
        <v>0</v>
      </c>
      <c r="I5" s="117" t="s">
        <v>1</v>
      </c>
      <c r="J5" s="114" t="s">
        <v>0</v>
      </c>
      <c r="K5" s="115" t="s">
        <v>1</v>
      </c>
      <c r="L5" s="116" t="s">
        <v>0</v>
      </c>
      <c r="M5" s="117" t="s">
        <v>1</v>
      </c>
      <c r="N5" s="114" t="s">
        <v>0</v>
      </c>
      <c r="O5" s="115" t="s">
        <v>1</v>
      </c>
      <c r="P5" s="116" t="s">
        <v>0</v>
      </c>
      <c r="Q5" s="117" t="s">
        <v>1</v>
      </c>
      <c r="R5" s="114" t="s">
        <v>0</v>
      </c>
      <c r="S5" s="115" t="s">
        <v>1</v>
      </c>
      <c r="T5" s="116" t="s">
        <v>0</v>
      </c>
      <c r="U5" s="117" t="s">
        <v>1</v>
      </c>
      <c r="V5" s="114" t="s">
        <v>0</v>
      </c>
      <c r="W5" s="115" t="s">
        <v>1</v>
      </c>
      <c r="X5" s="116" t="s">
        <v>0</v>
      </c>
      <c r="Y5" s="117" t="s">
        <v>1</v>
      </c>
    </row>
    <row r="6" spans="1:25" ht="14.25" x14ac:dyDescent="0.2">
      <c r="A6" s="128" t="s">
        <v>2</v>
      </c>
      <c r="B6" s="5">
        <v>3.4999999999999996E-3</v>
      </c>
      <c r="C6" s="6">
        <v>9.1499999999999998E-2</v>
      </c>
      <c r="D6" s="14">
        <v>3.2000000000000002E-3</v>
      </c>
      <c r="E6" s="15">
        <v>3.2199999999999999E-2</v>
      </c>
      <c r="F6" s="5">
        <v>-1.03E-2</v>
      </c>
      <c r="G6" s="6">
        <v>3.32E-2</v>
      </c>
      <c r="H6" s="14">
        <v>3.7000000000000002E-3</v>
      </c>
      <c r="I6" s="15">
        <v>5.62E-2</v>
      </c>
      <c r="J6" s="5">
        <v>-2.5999999999999999E-3</v>
      </c>
      <c r="K6" s="6">
        <v>9.9599999999999994E-2</v>
      </c>
      <c r="L6" s="14">
        <v>-2.0000000000000001E-4</v>
      </c>
      <c r="M6" s="15">
        <v>8.9399999999999993E-2</v>
      </c>
      <c r="N6" s="5">
        <v>2.9999999999999997E-4</v>
      </c>
      <c r="O6" s="6">
        <v>6.3600000000000004E-2</v>
      </c>
      <c r="P6" s="14">
        <v>-2.5000000000000001E-3</v>
      </c>
      <c r="Q6" s="15">
        <v>8.2699999999999996E-2</v>
      </c>
      <c r="R6" s="5">
        <v>3.0000000000000001E-3</v>
      </c>
      <c r="S6" s="6">
        <v>8.8800000000000004E-2</v>
      </c>
      <c r="T6" s="14">
        <v>-2.9999999999999997E-4</v>
      </c>
      <c r="U6" s="15">
        <v>5.8200000000000002E-2</v>
      </c>
      <c r="V6" s="5">
        <v>-1.4000000000000002E-3</v>
      </c>
      <c r="W6" s="6">
        <v>5.4000000000000006E-2</v>
      </c>
      <c r="X6" s="14">
        <v>1.6000000000000001E-3</v>
      </c>
      <c r="Y6" s="15">
        <v>5.11E-2</v>
      </c>
    </row>
    <row r="7" spans="1:25" ht="14.25" x14ac:dyDescent="0.2">
      <c r="A7" s="129" t="s">
        <v>3</v>
      </c>
      <c r="B7" s="5">
        <v>1E-3</v>
      </c>
      <c r="C7" s="6">
        <v>0.26369999999999999</v>
      </c>
      <c r="D7" s="14">
        <v>1.9E-3</v>
      </c>
      <c r="E7" s="15">
        <v>0.28089999999999998</v>
      </c>
      <c r="F7" s="5">
        <v>-1.1399999999999999E-2</v>
      </c>
      <c r="G7" s="6">
        <v>0.25769999999999998</v>
      </c>
      <c r="H7" s="14">
        <v>6.8000000000000005E-3</v>
      </c>
      <c r="I7" s="15">
        <v>0.24729999999999999</v>
      </c>
      <c r="J7" s="5">
        <v>2.5999999999999999E-3</v>
      </c>
      <c r="K7" s="6">
        <v>0.22850000000000001</v>
      </c>
      <c r="L7" s="14">
        <v>7.000000000000001E-4</v>
      </c>
      <c r="M7" s="15">
        <v>0.22450000000000001</v>
      </c>
      <c r="N7" s="5">
        <v>-3.0000000000000001E-3</v>
      </c>
      <c r="O7" s="6">
        <v>0.24460000000000001</v>
      </c>
      <c r="P7" s="14">
        <v>3.3E-3</v>
      </c>
      <c r="Q7" s="15">
        <v>0.22460000000000002</v>
      </c>
      <c r="R7" s="5">
        <v>-2.3E-3</v>
      </c>
      <c r="S7" s="6">
        <v>0.22399999999999998</v>
      </c>
      <c r="T7" s="14">
        <v>-2E-3</v>
      </c>
      <c r="U7" s="15">
        <v>0.2238</v>
      </c>
      <c r="V7" s="5">
        <v>3.4000000000000002E-3</v>
      </c>
      <c r="W7" s="6">
        <v>0.21030000000000001</v>
      </c>
      <c r="X7" s="14">
        <v>1.1000000000000001E-3</v>
      </c>
      <c r="Y7" s="15">
        <v>0.21149999999999999</v>
      </c>
    </row>
    <row r="8" spans="1:25" ht="14.25" x14ac:dyDescent="0.2">
      <c r="A8" s="129" t="s">
        <v>4</v>
      </c>
      <c r="B8" s="5">
        <v>0</v>
      </c>
      <c r="C8" s="6">
        <v>0</v>
      </c>
      <c r="D8" s="14">
        <v>0</v>
      </c>
      <c r="E8" s="15">
        <v>0</v>
      </c>
      <c r="F8" s="5">
        <v>0</v>
      </c>
      <c r="G8" s="6">
        <v>0</v>
      </c>
      <c r="H8" s="14">
        <v>0</v>
      </c>
      <c r="I8" s="15">
        <v>0</v>
      </c>
      <c r="J8" s="5">
        <v>0</v>
      </c>
      <c r="K8" s="6">
        <v>0</v>
      </c>
      <c r="L8" s="14">
        <v>0</v>
      </c>
      <c r="M8" s="15">
        <v>0</v>
      </c>
      <c r="N8" s="5">
        <v>0</v>
      </c>
      <c r="O8" s="6">
        <v>0</v>
      </c>
      <c r="P8" s="14">
        <v>0</v>
      </c>
      <c r="Q8" s="15">
        <v>0</v>
      </c>
      <c r="R8" s="5">
        <v>0</v>
      </c>
      <c r="S8" s="6">
        <v>0</v>
      </c>
      <c r="T8" s="14">
        <v>0</v>
      </c>
      <c r="U8" s="15">
        <v>0</v>
      </c>
      <c r="V8" s="5">
        <v>0</v>
      </c>
      <c r="W8" s="6">
        <v>0</v>
      </c>
      <c r="X8" s="14">
        <v>0</v>
      </c>
      <c r="Y8" s="15">
        <v>0</v>
      </c>
    </row>
    <row r="9" spans="1:25" ht="14.25" x14ac:dyDescent="0.2">
      <c r="A9" s="129" t="s">
        <v>5</v>
      </c>
      <c r="B9" s="5">
        <v>0</v>
      </c>
      <c r="C9" s="6">
        <v>0</v>
      </c>
      <c r="D9" s="14">
        <v>0</v>
      </c>
      <c r="E9" s="15">
        <v>0</v>
      </c>
      <c r="F9" s="5">
        <v>0</v>
      </c>
      <c r="G9" s="6">
        <v>0</v>
      </c>
      <c r="H9" s="14">
        <v>0</v>
      </c>
      <c r="I9" s="15">
        <v>0</v>
      </c>
      <c r="J9" s="5">
        <v>0</v>
      </c>
      <c r="K9" s="6">
        <v>0</v>
      </c>
      <c r="L9" s="14">
        <v>0</v>
      </c>
      <c r="M9" s="15">
        <v>0</v>
      </c>
      <c r="N9" s="5">
        <v>0</v>
      </c>
      <c r="O9" s="6">
        <v>0</v>
      </c>
      <c r="P9" s="14">
        <v>0</v>
      </c>
      <c r="Q9" s="15">
        <v>0</v>
      </c>
      <c r="R9" s="5">
        <v>0</v>
      </c>
      <c r="S9" s="6">
        <v>0</v>
      </c>
      <c r="T9" s="14">
        <v>0</v>
      </c>
      <c r="U9" s="15">
        <v>0</v>
      </c>
      <c r="V9" s="5">
        <v>0</v>
      </c>
      <c r="W9" s="6">
        <v>0</v>
      </c>
      <c r="X9" s="14">
        <v>0</v>
      </c>
      <c r="Y9" s="15">
        <v>0</v>
      </c>
    </row>
    <row r="10" spans="1:25" ht="14.25" x14ac:dyDescent="0.2">
      <c r="A10" s="129" t="s">
        <v>6</v>
      </c>
      <c r="B10" s="5">
        <v>7.000000000000001E-4</v>
      </c>
      <c r="C10" s="6">
        <v>0.1313</v>
      </c>
      <c r="D10" s="14">
        <v>-1.6000000000000001E-3</v>
      </c>
      <c r="E10" s="15">
        <v>0.14410000000000001</v>
      </c>
      <c r="F10" s="5">
        <v>-8.8999999999999999E-3</v>
      </c>
      <c r="G10" s="6">
        <v>0.1547</v>
      </c>
      <c r="H10" s="14">
        <v>6.0999999999999995E-3</v>
      </c>
      <c r="I10" s="15">
        <v>0.14699999999999999</v>
      </c>
      <c r="J10" s="5">
        <v>1E-3</v>
      </c>
      <c r="K10" s="6">
        <v>0.1399</v>
      </c>
      <c r="L10" s="14">
        <v>-3.3E-3</v>
      </c>
      <c r="M10" s="15">
        <v>0.1338</v>
      </c>
      <c r="N10" s="5">
        <v>3.9000000000000003E-3</v>
      </c>
      <c r="O10" s="6">
        <v>0.11840000000000001</v>
      </c>
      <c r="P10" s="14">
        <v>4.0000000000000002E-4</v>
      </c>
      <c r="Q10" s="15">
        <v>0.11810000000000001</v>
      </c>
      <c r="R10" s="5">
        <v>0</v>
      </c>
      <c r="S10" s="6">
        <v>0.1188</v>
      </c>
      <c r="T10" s="14">
        <v>2.0000000000000001E-4</v>
      </c>
      <c r="U10" s="15">
        <v>0.11609999999999999</v>
      </c>
      <c r="V10" s="5">
        <v>2.5999999999999999E-3</v>
      </c>
      <c r="W10" s="6">
        <v>0.122</v>
      </c>
      <c r="X10" s="14">
        <v>8.0000000000000004E-4</v>
      </c>
      <c r="Y10" s="15">
        <v>0.12300000000000001</v>
      </c>
    </row>
    <row r="11" spans="1:25" ht="14.25" x14ac:dyDescent="0.2">
      <c r="A11" s="129" t="s">
        <v>7</v>
      </c>
      <c r="B11" s="5">
        <v>1E-4</v>
      </c>
      <c r="C11" s="6">
        <v>1.18E-2</v>
      </c>
      <c r="D11" s="14">
        <v>-1.4000000000000002E-3</v>
      </c>
      <c r="E11" s="15">
        <v>1.1899999999999999E-2</v>
      </c>
      <c r="F11" s="5">
        <v>-1.4000000000000002E-3</v>
      </c>
      <c r="G11" s="6">
        <v>1.15E-2</v>
      </c>
      <c r="H11" s="14">
        <v>1.7000000000000001E-3</v>
      </c>
      <c r="I11" s="15">
        <v>8.1000000000000013E-3</v>
      </c>
      <c r="J11" s="5">
        <v>-1E-4</v>
      </c>
      <c r="K11" s="6">
        <v>7.9000000000000008E-3</v>
      </c>
      <c r="L11" s="14">
        <v>-1E-4</v>
      </c>
      <c r="M11" s="15">
        <v>7.1999999999999998E-3</v>
      </c>
      <c r="N11" s="5">
        <v>7.000000000000001E-4</v>
      </c>
      <c r="O11" s="6">
        <v>7.0999999999999995E-3</v>
      </c>
      <c r="P11" s="14">
        <v>-9.0000000000000019E-4</v>
      </c>
      <c r="Q11" s="15">
        <v>6.8999999999999999E-3</v>
      </c>
      <c r="R11" s="5">
        <v>-2.9999999999999997E-4</v>
      </c>
      <c r="S11" s="6">
        <v>6.9999999999999993E-3</v>
      </c>
      <c r="T11" s="14">
        <v>2.0000000000000001E-4</v>
      </c>
      <c r="U11" s="15">
        <v>7.0999999999999995E-3</v>
      </c>
      <c r="V11" s="5">
        <v>5.9999999999999995E-4</v>
      </c>
      <c r="W11" s="6">
        <v>7.0999999999999995E-3</v>
      </c>
      <c r="X11" s="14">
        <v>2.9999999999999997E-4</v>
      </c>
      <c r="Y11" s="15">
        <v>6.4000000000000003E-3</v>
      </c>
    </row>
    <row r="12" spans="1:25" ht="14.25" x14ac:dyDescent="0.2">
      <c r="A12" s="129" t="s">
        <v>8</v>
      </c>
      <c r="B12" s="5">
        <v>-3.5999999999999999E-3</v>
      </c>
      <c r="C12" s="6">
        <v>0.21149999999999999</v>
      </c>
      <c r="D12" s="14">
        <v>-1.9E-3</v>
      </c>
      <c r="E12" s="15">
        <v>0.2414</v>
      </c>
      <c r="F12" s="5">
        <v>-2.3199999999999998E-2</v>
      </c>
      <c r="G12" s="6">
        <v>0.26950000000000002</v>
      </c>
      <c r="H12" s="14">
        <v>1.84E-2</v>
      </c>
      <c r="I12" s="15">
        <v>0.2457</v>
      </c>
      <c r="J12" s="5">
        <v>4.0000000000000002E-4</v>
      </c>
      <c r="K12" s="6">
        <v>0.23319999999999999</v>
      </c>
      <c r="L12" s="14">
        <v>-6.0000000000000001E-3</v>
      </c>
      <c r="M12" s="15">
        <v>0.2359</v>
      </c>
      <c r="N12" s="5">
        <v>1.1599999999999999E-2</v>
      </c>
      <c r="O12" s="6">
        <v>0.22920000000000001</v>
      </c>
      <c r="P12" s="14">
        <v>1.6900000000000002E-2</v>
      </c>
      <c r="Q12" s="15">
        <v>0.23180000000000001</v>
      </c>
      <c r="R12" s="5">
        <v>-5.6000000000000008E-3</v>
      </c>
      <c r="S12" s="6">
        <v>0.22500000000000001</v>
      </c>
      <c r="T12" s="14">
        <v>3.7000000000000002E-3</v>
      </c>
      <c r="U12" s="15">
        <v>0.22800000000000001</v>
      </c>
      <c r="V12" s="5">
        <v>1.78E-2</v>
      </c>
      <c r="W12" s="6">
        <v>0.24149999999999999</v>
      </c>
      <c r="X12" s="14">
        <v>1.2800000000000001E-2</v>
      </c>
      <c r="Y12" s="15">
        <v>0.2477</v>
      </c>
    </row>
    <row r="13" spans="1:25" ht="14.25" x14ac:dyDescent="0.2">
      <c r="A13" s="129" t="s">
        <v>60</v>
      </c>
      <c r="B13" s="5">
        <v>2.3E-3</v>
      </c>
      <c r="C13" s="6">
        <v>0.20710000000000001</v>
      </c>
      <c r="D13" s="14">
        <v>-1.1200000000000002E-2</v>
      </c>
      <c r="E13" s="15">
        <v>0.20629999999999998</v>
      </c>
      <c r="F13" s="5">
        <v>-1.9599999999999999E-2</v>
      </c>
      <c r="G13" s="6">
        <v>0.1741</v>
      </c>
      <c r="H13" s="14">
        <v>1.0200000000000001E-2</v>
      </c>
      <c r="I13" s="15">
        <v>0.1928</v>
      </c>
      <c r="J13" s="5">
        <v>4.7999999999999996E-3</v>
      </c>
      <c r="K13" s="6">
        <v>0.17749999999999999</v>
      </c>
      <c r="L13" s="14">
        <v>1.7000000000000001E-3</v>
      </c>
      <c r="M13" s="15">
        <v>0.18679999999999999</v>
      </c>
      <c r="N13" s="5">
        <v>7.9000000000000008E-3</v>
      </c>
      <c r="O13" s="6">
        <v>0.2104</v>
      </c>
      <c r="P13" s="14">
        <v>-3.0000000000000122E-4</v>
      </c>
      <c r="Q13" s="15">
        <v>0.20710000000000001</v>
      </c>
      <c r="R13" s="5">
        <v>-4.1999999999999997E-3</v>
      </c>
      <c r="S13" s="6">
        <v>0.20610000000000001</v>
      </c>
      <c r="T13" s="14">
        <v>-1.1999999999999999E-3</v>
      </c>
      <c r="U13" s="15">
        <v>0.22899999999999998</v>
      </c>
      <c r="V13" s="5">
        <v>1.7299999999999999E-2</v>
      </c>
      <c r="W13" s="6">
        <v>0.21890000000000001</v>
      </c>
      <c r="X13" s="14">
        <v>3.0000000000000001E-3</v>
      </c>
      <c r="Y13" s="15">
        <v>0.20370000000000002</v>
      </c>
    </row>
    <row r="14" spans="1:25" ht="14.25" x14ac:dyDescent="0.2">
      <c r="A14" s="129" t="s">
        <v>10</v>
      </c>
      <c r="B14" s="5">
        <v>1E-4</v>
      </c>
      <c r="C14" s="6">
        <v>5.1000000000000004E-3</v>
      </c>
      <c r="D14" s="14">
        <v>-1.8E-3</v>
      </c>
      <c r="E14" s="15">
        <v>4.7999999999999996E-3</v>
      </c>
      <c r="F14" s="5">
        <v>-1E-3</v>
      </c>
      <c r="G14" s="6">
        <v>5.3E-3</v>
      </c>
      <c r="H14" s="14">
        <v>1.4000000000000002E-3</v>
      </c>
      <c r="I14" s="15">
        <v>5.6999999999999993E-3</v>
      </c>
      <c r="J14" s="5">
        <v>0</v>
      </c>
      <c r="K14" s="6">
        <v>5.6000000000000008E-3</v>
      </c>
      <c r="L14" s="14">
        <v>2.9999999999999997E-4</v>
      </c>
      <c r="M14" s="15">
        <v>1.21E-2</v>
      </c>
      <c r="N14" s="5">
        <v>1.1999999999999999E-3</v>
      </c>
      <c r="O14" s="6">
        <v>1.7000000000000001E-2</v>
      </c>
      <c r="P14" s="14">
        <v>5.0000000000000012E-4</v>
      </c>
      <c r="Q14" s="15">
        <v>1.72E-2</v>
      </c>
      <c r="R14" s="5">
        <v>-2.9999999999999997E-4</v>
      </c>
      <c r="S14" s="6">
        <v>1.7399999999999999E-2</v>
      </c>
      <c r="T14" s="14">
        <v>4.0000000000000002E-4</v>
      </c>
      <c r="U14" s="15">
        <v>1.77E-2</v>
      </c>
      <c r="V14" s="5">
        <v>1E-3</v>
      </c>
      <c r="W14" s="6">
        <v>1.78E-2</v>
      </c>
      <c r="X14" s="14">
        <v>1E-3</v>
      </c>
      <c r="Y14" s="15">
        <v>1.7600000000000001E-2</v>
      </c>
    </row>
    <row r="15" spans="1:25" ht="14.25" x14ac:dyDescent="0.2">
      <c r="A15" s="129" t="s">
        <v>11</v>
      </c>
      <c r="B15" s="5">
        <v>8.0000000000000004E-4</v>
      </c>
      <c r="C15" s="6">
        <v>5.9500000000000004E-2</v>
      </c>
      <c r="D15" s="14">
        <v>2.8999999999999998E-3</v>
      </c>
      <c r="E15" s="15">
        <v>6.2100000000000002E-2</v>
      </c>
      <c r="F15" s="5">
        <v>1.7000000000000001E-3</v>
      </c>
      <c r="G15" s="6">
        <v>7.7300000000000008E-2</v>
      </c>
      <c r="H15" s="14">
        <v>-1.4000000000000002E-3</v>
      </c>
      <c r="I15" s="15">
        <v>7.1300000000000002E-2</v>
      </c>
      <c r="J15" s="5">
        <v>1.7000000000000001E-3</v>
      </c>
      <c r="K15" s="6">
        <v>7.46E-2</v>
      </c>
      <c r="L15" s="14">
        <v>1E-4</v>
      </c>
      <c r="M15" s="15">
        <v>7.4299999999999991E-2</v>
      </c>
      <c r="N15" s="5">
        <v>8.9999999999999998E-4</v>
      </c>
      <c r="O15" s="6">
        <v>7.22E-2</v>
      </c>
      <c r="P15" s="14">
        <v>7.5000000000000006E-3</v>
      </c>
      <c r="Q15" s="15">
        <v>7.0199999999999999E-2</v>
      </c>
      <c r="R15" s="5">
        <v>1.5E-3</v>
      </c>
      <c r="S15" s="6">
        <v>7.6499999999999999E-2</v>
      </c>
      <c r="T15" s="14">
        <v>2.5000000000000001E-3</v>
      </c>
      <c r="U15" s="15">
        <v>8.3400000000000002E-2</v>
      </c>
      <c r="V15" s="5">
        <v>-1E-4</v>
      </c>
      <c r="W15" s="6">
        <v>8.5500000000000007E-2</v>
      </c>
      <c r="X15" s="14">
        <v>6.8000000000000005E-3</v>
      </c>
      <c r="Y15" s="15">
        <v>9.3800000000000008E-2</v>
      </c>
    </row>
    <row r="16" spans="1:25" ht="14.25" x14ac:dyDescent="0.2">
      <c r="A16" s="129" t="s">
        <v>12</v>
      </c>
      <c r="B16" s="5">
        <v>0</v>
      </c>
      <c r="C16" s="6">
        <v>2.9999999999999997E-4</v>
      </c>
      <c r="D16" s="14">
        <v>-1.4000000000000002E-3</v>
      </c>
      <c r="E16" s="15">
        <v>2.9999999999999997E-4</v>
      </c>
      <c r="F16" s="5">
        <v>-5.0000000000000001E-4</v>
      </c>
      <c r="G16" s="6">
        <v>2.0000000000000001E-4</v>
      </c>
      <c r="H16" s="14">
        <v>7.000000000000001E-4</v>
      </c>
      <c r="I16" s="15">
        <v>2.0000000000000001E-4</v>
      </c>
      <c r="J16" s="5">
        <v>0</v>
      </c>
      <c r="K16" s="6">
        <v>2.0000000000000001E-4</v>
      </c>
      <c r="L16" s="14">
        <v>1E-4</v>
      </c>
      <c r="M16" s="15">
        <v>1E-4</v>
      </c>
      <c r="N16" s="5">
        <v>5.0000000000000001E-4</v>
      </c>
      <c r="O16" s="6">
        <v>2.0000000000000001E-4</v>
      </c>
      <c r="P16" s="14">
        <v>-9.0000000000000019E-4</v>
      </c>
      <c r="Q16" s="15">
        <v>2.0000000000000001E-4</v>
      </c>
      <c r="R16" s="5">
        <v>-2.9999999999999997E-4</v>
      </c>
      <c r="S16" s="6">
        <v>1E-4</v>
      </c>
      <c r="T16" s="14">
        <v>1E-4</v>
      </c>
      <c r="U16" s="15">
        <v>4.0000000000000002E-4</v>
      </c>
      <c r="V16" s="5">
        <v>5.0000000000000001E-4</v>
      </c>
      <c r="W16" s="6">
        <v>2.9999999999999997E-4</v>
      </c>
      <c r="X16" s="14">
        <v>2.9999999999999997E-4</v>
      </c>
      <c r="Y16" s="15">
        <v>2.9999999999999997E-4</v>
      </c>
    </row>
    <row r="17" spans="1:25" ht="14.25" x14ac:dyDescent="0.2">
      <c r="A17" s="129" t="s">
        <v>13</v>
      </c>
      <c r="B17" s="5">
        <v>1E-3</v>
      </c>
      <c r="C17" s="6">
        <v>6.3E-3</v>
      </c>
      <c r="D17" s="14">
        <v>-3.9000000000000003E-3</v>
      </c>
      <c r="E17" s="15">
        <v>7.000000000000001E-4</v>
      </c>
      <c r="F17" s="5">
        <v>-2.7000000000000001E-3</v>
      </c>
      <c r="G17" s="6">
        <v>5.7999999999999996E-3</v>
      </c>
      <c r="H17" s="14">
        <v>8.0000000000000004E-4</v>
      </c>
      <c r="I17" s="15">
        <v>1.54E-2</v>
      </c>
      <c r="J17" s="5">
        <v>2E-3</v>
      </c>
      <c r="K17" s="6">
        <v>2.0099999999999996E-2</v>
      </c>
      <c r="L17" s="14">
        <v>0</v>
      </c>
      <c r="M17" s="15">
        <v>2.2499999999999999E-2</v>
      </c>
      <c r="N17" s="5">
        <v>1E-3</v>
      </c>
      <c r="O17" s="6">
        <v>2.3900000000000001E-2</v>
      </c>
      <c r="P17" s="14">
        <v>-4.8999999999999998E-3</v>
      </c>
      <c r="Q17" s="15">
        <v>2.7799999999999998E-2</v>
      </c>
      <c r="R17" s="5">
        <v>-2.5999999999999999E-3</v>
      </c>
      <c r="S17" s="6">
        <v>2.3E-2</v>
      </c>
      <c r="T17" s="14">
        <v>1.1999999999999999E-3</v>
      </c>
      <c r="U17" s="15">
        <v>2.2700000000000001E-2</v>
      </c>
      <c r="V17" s="5">
        <v>1.7000000000000001E-3</v>
      </c>
      <c r="W17" s="6">
        <v>2.92E-2</v>
      </c>
      <c r="X17" s="14">
        <v>2.0999999999999999E-3</v>
      </c>
      <c r="Y17" s="15">
        <v>3.2199999999999999E-2</v>
      </c>
    </row>
    <row r="18" spans="1:25" ht="14.25" x14ac:dyDescent="0.2">
      <c r="A18" s="129" t="s">
        <v>14</v>
      </c>
      <c r="B18" s="5">
        <v>-1E-4</v>
      </c>
      <c r="C18" s="6">
        <v>1.2999999999999999E-3</v>
      </c>
      <c r="D18" s="14">
        <v>4.0000000000000001E-3</v>
      </c>
      <c r="E18" s="15">
        <v>4.5999999999999999E-3</v>
      </c>
      <c r="F18" s="5">
        <v>4.7999999999999996E-3</v>
      </c>
      <c r="G18" s="6">
        <v>2.9999999999999997E-4</v>
      </c>
      <c r="H18" s="14">
        <v>-5.9999999999999995E-4</v>
      </c>
      <c r="I18" s="15">
        <v>1E-4</v>
      </c>
      <c r="J18" s="5">
        <v>4.0000000000000002E-4</v>
      </c>
      <c r="K18" s="6">
        <v>8.9999999999999998E-4</v>
      </c>
      <c r="L18" s="14">
        <v>2.9999999999999997E-4</v>
      </c>
      <c r="M18" s="15">
        <v>0</v>
      </c>
      <c r="N18" s="5">
        <v>0</v>
      </c>
      <c r="O18" s="6">
        <v>5.9999999999999995E-4</v>
      </c>
      <c r="P18" s="14">
        <v>7.7000000000000011E-3</v>
      </c>
      <c r="Q18" s="15">
        <v>4.0000000000000002E-4</v>
      </c>
      <c r="R18" s="5">
        <v>0</v>
      </c>
      <c r="S18" s="6">
        <v>0</v>
      </c>
      <c r="T18" s="14">
        <v>0</v>
      </c>
      <c r="U18" s="15">
        <v>0</v>
      </c>
      <c r="V18" s="5">
        <v>0</v>
      </c>
      <c r="W18" s="6">
        <v>0</v>
      </c>
      <c r="X18" s="14">
        <v>0</v>
      </c>
      <c r="Y18" s="15">
        <v>1E-4</v>
      </c>
    </row>
    <row r="19" spans="1:25" ht="14.25" x14ac:dyDescent="0.2">
      <c r="A19" s="129" t="s">
        <v>15</v>
      </c>
      <c r="B19" s="5">
        <v>0</v>
      </c>
      <c r="C19" s="6">
        <v>0</v>
      </c>
      <c r="D19" s="14">
        <v>0</v>
      </c>
      <c r="E19" s="15">
        <v>0</v>
      </c>
      <c r="F19" s="5">
        <v>0</v>
      </c>
      <c r="G19" s="6">
        <v>0</v>
      </c>
      <c r="H19" s="14">
        <v>0</v>
      </c>
      <c r="I19" s="15">
        <v>0</v>
      </c>
      <c r="J19" s="5">
        <v>0</v>
      </c>
      <c r="K19" s="6">
        <v>0</v>
      </c>
      <c r="L19" s="14">
        <v>0</v>
      </c>
      <c r="M19" s="15">
        <v>0</v>
      </c>
      <c r="N19" s="5">
        <v>0</v>
      </c>
      <c r="O19" s="6">
        <v>0</v>
      </c>
      <c r="P19" s="14">
        <v>0</v>
      </c>
      <c r="Q19" s="15">
        <v>0</v>
      </c>
      <c r="R19" s="5">
        <v>0</v>
      </c>
      <c r="S19" s="6">
        <v>0</v>
      </c>
      <c r="T19" s="14">
        <v>0</v>
      </c>
      <c r="U19" s="15">
        <v>0</v>
      </c>
      <c r="V19" s="5">
        <v>0</v>
      </c>
      <c r="W19" s="6">
        <v>0</v>
      </c>
      <c r="X19" s="14">
        <v>0</v>
      </c>
      <c r="Y19" s="15">
        <v>0</v>
      </c>
    </row>
    <row r="20" spans="1:25" ht="14.25" x14ac:dyDescent="0.2">
      <c r="A20" s="129" t="s">
        <v>16</v>
      </c>
      <c r="B20" s="5">
        <v>0</v>
      </c>
      <c r="C20" s="6">
        <v>1.06E-2</v>
      </c>
      <c r="D20" s="14">
        <v>-1.2999999999999999E-3</v>
      </c>
      <c r="E20" s="15">
        <v>1.0700000000000001E-2</v>
      </c>
      <c r="F20" s="5">
        <v>-2.0000000000000001E-4</v>
      </c>
      <c r="G20" s="6">
        <v>1.04E-2</v>
      </c>
      <c r="H20" s="14">
        <v>2.0000000000000001E-4</v>
      </c>
      <c r="I20" s="15">
        <v>1.0200000000000001E-2</v>
      </c>
      <c r="J20" s="5">
        <v>5.0000000000000001E-4</v>
      </c>
      <c r="K20" s="6">
        <v>1.2E-2</v>
      </c>
      <c r="L20" s="14">
        <v>2.0000000000000001E-4</v>
      </c>
      <c r="M20" s="15">
        <v>1.34E-2</v>
      </c>
      <c r="N20" s="5">
        <v>5.9999999999999995E-4</v>
      </c>
      <c r="O20" s="6">
        <v>1.2800000000000001E-2</v>
      </c>
      <c r="P20" s="14">
        <v>-5.0000000000000001E-4</v>
      </c>
      <c r="Q20" s="15">
        <v>1.3000000000000001E-2</v>
      </c>
      <c r="R20" s="5">
        <v>-2.9999999999999997E-4</v>
      </c>
      <c r="S20" s="6">
        <v>1.3300000000000001E-2</v>
      </c>
      <c r="T20" s="14">
        <v>2.0000000000000001E-4</v>
      </c>
      <c r="U20" s="15">
        <v>1.3600000000000001E-2</v>
      </c>
      <c r="V20" s="5">
        <v>8.0000000000000004E-4</v>
      </c>
      <c r="W20" s="6">
        <v>1.34E-2</v>
      </c>
      <c r="X20" s="14">
        <v>5.9999999999999995E-4</v>
      </c>
      <c r="Y20" s="15">
        <v>1.26E-2</v>
      </c>
    </row>
    <row r="21" spans="1:25" ht="14.25" x14ac:dyDescent="0.2">
      <c r="A21" s="129" t="s">
        <v>17</v>
      </c>
      <c r="B21" s="5">
        <v>0</v>
      </c>
      <c r="C21" s="6">
        <v>0</v>
      </c>
      <c r="D21" s="14">
        <v>0</v>
      </c>
      <c r="E21" s="15">
        <v>0</v>
      </c>
      <c r="F21" s="5">
        <v>0</v>
      </c>
      <c r="G21" s="6">
        <v>0</v>
      </c>
      <c r="H21" s="14">
        <v>0</v>
      </c>
      <c r="I21" s="15">
        <v>0</v>
      </c>
      <c r="J21" s="5">
        <v>0</v>
      </c>
      <c r="K21" s="6">
        <v>0</v>
      </c>
      <c r="L21" s="14">
        <v>0</v>
      </c>
      <c r="M21" s="15">
        <v>0</v>
      </c>
      <c r="N21" s="5">
        <v>0</v>
      </c>
      <c r="O21" s="6">
        <v>0</v>
      </c>
      <c r="P21" s="14">
        <v>0</v>
      </c>
      <c r="Q21" s="15">
        <v>0</v>
      </c>
      <c r="R21" s="5">
        <v>0</v>
      </c>
      <c r="S21" s="6">
        <v>0</v>
      </c>
      <c r="T21" s="14">
        <v>0</v>
      </c>
      <c r="U21" s="15">
        <v>0</v>
      </c>
      <c r="V21" s="5">
        <v>0</v>
      </c>
      <c r="W21" s="6">
        <v>0</v>
      </c>
      <c r="X21" s="14">
        <v>0</v>
      </c>
      <c r="Y21" s="15">
        <v>0</v>
      </c>
    </row>
    <row r="22" spans="1:25" ht="14.25" x14ac:dyDescent="0.2">
      <c r="A22" s="129" t="s">
        <v>18</v>
      </c>
      <c r="B22" s="5">
        <v>0</v>
      </c>
      <c r="C22" s="6">
        <v>0</v>
      </c>
      <c r="D22" s="14">
        <v>0</v>
      </c>
      <c r="E22" s="15">
        <v>0</v>
      </c>
      <c r="F22" s="5">
        <v>0</v>
      </c>
      <c r="G22" s="6">
        <v>0</v>
      </c>
      <c r="H22" s="14">
        <v>0</v>
      </c>
      <c r="I22" s="15">
        <v>0</v>
      </c>
      <c r="J22" s="5">
        <v>0</v>
      </c>
      <c r="K22" s="6">
        <v>0</v>
      </c>
      <c r="L22" s="14">
        <v>0</v>
      </c>
      <c r="M22" s="15">
        <v>0</v>
      </c>
      <c r="N22" s="5">
        <v>0</v>
      </c>
      <c r="O22" s="6">
        <v>0</v>
      </c>
      <c r="P22" s="14">
        <v>0</v>
      </c>
      <c r="Q22" s="15">
        <v>0</v>
      </c>
      <c r="R22" s="5">
        <v>0</v>
      </c>
      <c r="S22" s="6">
        <v>0</v>
      </c>
      <c r="T22" s="14">
        <v>0</v>
      </c>
      <c r="U22" s="15">
        <v>0</v>
      </c>
      <c r="V22" s="5">
        <v>0</v>
      </c>
      <c r="W22" s="6">
        <v>0</v>
      </c>
      <c r="X22" s="14">
        <v>0</v>
      </c>
      <c r="Y22" s="15">
        <v>0</v>
      </c>
    </row>
    <row r="23" spans="1:25" ht="14.25" x14ac:dyDescent="0.2">
      <c r="A23" s="129" t="s">
        <v>19</v>
      </c>
      <c r="B23" s="5">
        <v>0</v>
      </c>
      <c r="C23" s="6">
        <v>0</v>
      </c>
      <c r="D23" s="14">
        <v>0</v>
      </c>
      <c r="E23" s="15">
        <v>0</v>
      </c>
      <c r="F23" s="5">
        <v>0</v>
      </c>
      <c r="G23" s="6">
        <v>0</v>
      </c>
      <c r="H23" s="14">
        <v>0</v>
      </c>
      <c r="I23" s="15">
        <v>0</v>
      </c>
      <c r="J23" s="5">
        <v>0</v>
      </c>
      <c r="K23" s="6">
        <v>0</v>
      </c>
      <c r="L23" s="14">
        <v>0</v>
      </c>
      <c r="M23" s="15">
        <v>0</v>
      </c>
      <c r="N23" s="5">
        <v>0</v>
      </c>
      <c r="O23" s="6">
        <v>0</v>
      </c>
      <c r="P23" s="14">
        <v>0</v>
      </c>
      <c r="Q23" s="15">
        <v>0</v>
      </c>
      <c r="R23" s="5">
        <v>0</v>
      </c>
      <c r="S23" s="6">
        <v>0</v>
      </c>
      <c r="T23" s="14">
        <v>0</v>
      </c>
      <c r="U23" s="15">
        <v>0</v>
      </c>
      <c r="V23" s="5">
        <v>0</v>
      </c>
      <c r="W23" s="6">
        <v>0</v>
      </c>
      <c r="X23" s="14">
        <v>0</v>
      </c>
      <c r="Y23" s="15">
        <v>0</v>
      </c>
    </row>
    <row r="24" spans="1:25" ht="14.25" x14ac:dyDescent="0.2">
      <c r="A24" s="129" t="s">
        <v>20</v>
      </c>
      <c r="B24" s="5">
        <v>0</v>
      </c>
      <c r="C24" s="6">
        <v>0</v>
      </c>
      <c r="D24" s="14">
        <v>0</v>
      </c>
      <c r="E24" s="15">
        <v>0</v>
      </c>
      <c r="F24" s="5">
        <v>0</v>
      </c>
      <c r="G24" s="6">
        <v>0</v>
      </c>
      <c r="H24" s="14">
        <v>0</v>
      </c>
      <c r="I24" s="15">
        <v>0</v>
      </c>
      <c r="J24" s="5">
        <v>0</v>
      </c>
      <c r="K24" s="6">
        <v>0</v>
      </c>
      <c r="L24" s="14">
        <v>0</v>
      </c>
      <c r="M24" s="15">
        <v>0</v>
      </c>
      <c r="N24" s="5">
        <v>0</v>
      </c>
      <c r="O24" s="6">
        <v>0</v>
      </c>
      <c r="P24" s="14">
        <v>0</v>
      </c>
      <c r="Q24" s="15">
        <v>0</v>
      </c>
      <c r="R24" s="5">
        <v>0</v>
      </c>
      <c r="S24" s="6">
        <v>0</v>
      </c>
      <c r="T24" s="14">
        <v>0</v>
      </c>
      <c r="U24" s="15">
        <v>0</v>
      </c>
      <c r="V24" s="5">
        <v>0</v>
      </c>
      <c r="W24" s="6">
        <v>0</v>
      </c>
      <c r="X24" s="14">
        <v>0</v>
      </c>
      <c r="Y24" s="15">
        <v>0</v>
      </c>
    </row>
    <row r="25" spans="1:25" ht="15" x14ac:dyDescent="0.25">
      <c r="A25" s="130" t="s">
        <v>21</v>
      </c>
      <c r="B25" s="7">
        <f t="shared" ref="B25:L25" si="0">SUM(B6:B24)</f>
        <v>5.8000000000000005E-3</v>
      </c>
      <c r="C25" s="8">
        <f t="shared" si="0"/>
        <v>0.99999999999999978</v>
      </c>
      <c r="D25" s="16">
        <f t="shared" si="0"/>
        <v>-1.2500000000000001E-2</v>
      </c>
      <c r="E25" s="17">
        <f t="shared" si="0"/>
        <v>1.0000000000000002</v>
      </c>
      <c r="F25" s="7">
        <f t="shared" si="0"/>
        <v>-7.2700000000000001E-2</v>
      </c>
      <c r="G25" s="8">
        <f t="shared" si="0"/>
        <v>1</v>
      </c>
      <c r="H25" s="16">
        <f t="shared" si="0"/>
        <v>4.7999999999999994E-2</v>
      </c>
      <c r="I25" s="17">
        <f>SUM(I6:I24)</f>
        <v>1</v>
      </c>
      <c r="J25" s="7">
        <f t="shared" si="0"/>
        <v>1.0699999999999999E-2</v>
      </c>
      <c r="K25" s="8">
        <f t="shared" si="0"/>
        <v>1</v>
      </c>
      <c r="L25" s="16">
        <f t="shared" si="0"/>
        <v>-6.1999999999999998E-3</v>
      </c>
      <c r="M25" s="17">
        <f>SUM(M6:M24)</f>
        <v>0.99999999999999989</v>
      </c>
      <c r="N25" s="7">
        <f>SUM(N6:N24)</f>
        <v>2.5600000000000005E-2</v>
      </c>
      <c r="O25" s="7">
        <f>SUM(O6:O24)</f>
        <v>1.0000000000000002</v>
      </c>
      <c r="P25" s="16">
        <f>SUM(P6:P24)</f>
        <v>2.63E-2</v>
      </c>
      <c r="Q25" s="16">
        <f>SUM(Q6:Q24)</f>
        <v>1</v>
      </c>
      <c r="R25" s="7">
        <f t="shared" ref="R25:W25" si="1">SUM(R6:R24)</f>
        <v>-1.14E-2</v>
      </c>
      <c r="S25" s="7">
        <f t="shared" si="1"/>
        <v>0.99999999999999989</v>
      </c>
      <c r="T25" s="16">
        <f>SUM(T6:T24)</f>
        <v>5.0000000000000001E-3</v>
      </c>
      <c r="U25" s="16">
        <f>SUM(U6:U24)</f>
        <v>1</v>
      </c>
      <c r="V25" s="7">
        <f t="shared" si="1"/>
        <v>4.4200000000000003E-2</v>
      </c>
      <c r="W25" s="7">
        <f t="shared" si="1"/>
        <v>1</v>
      </c>
      <c r="X25" s="16">
        <f>SUM(X6:X24)</f>
        <v>3.0400000000000003E-2</v>
      </c>
      <c r="Y25" s="16">
        <f>SUM(Y6:Y24)</f>
        <v>1</v>
      </c>
    </row>
    <row r="26" spans="1:25" ht="15" x14ac:dyDescent="0.25">
      <c r="A26" s="131" t="s">
        <v>28</v>
      </c>
      <c r="B26" s="10">
        <v>506.23213146967021</v>
      </c>
      <c r="C26" s="11"/>
      <c r="D26" s="18">
        <v>-1180.2</v>
      </c>
      <c r="E26" s="11"/>
      <c r="F26" s="10">
        <v>-6776.433740408962</v>
      </c>
      <c r="G26" s="11"/>
      <c r="H26" s="18">
        <v>4210.3</v>
      </c>
      <c r="I26" s="11"/>
      <c r="J26" s="10">
        <v>976.1</v>
      </c>
      <c r="K26" s="11"/>
      <c r="L26" s="18">
        <v>-586.09836918858991</v>
      </c>
      <c r="M26" s="11"/>
      <c r="N26" s="10">
        <v>2410.7349505081802</v>
      </c>
      <c r="O26" s="11"/>
      <c r="P26" s="18">
        <v>4109.2252805785592</v>
      </c>
      <c r="Q26" s="11"/>
      <c r="R26" s="10">
        <v>-1148.7035489771004</v>
      </c>
      <c r="S26" s="11"/>
      <c r="T26" s="18">
        <v>505.12400826105045</v>
      </c>
      <c r="U26" s="11"/>
      <c r="V26" s="10">
        <v>4415.1406100727399</v>
      </c>
      <c r="W26" s="11"/>
      <c r="X26" s="18">
        <v>3154.3820029934604</v>
      </c>
      <c r="Y26" s="11"/>
    </row>
    <row r="27" spans="1:25" ht="14.25" x14ac:dyDescent="0.2">
      <c r="A27" s="128" t="s">
        <v>22</v>
      </c>
      <c r="B27" s="22">
        <v>8.0000000000000002E-3</v>
      </c>
      <c r="C27" s="23">
        <v>0.7965000000000001</v>
      </c>
      <c r="D27" s="29">
        <v>-2.5000000000000001E-3</v>
      </c>
      <c r="E27" s="30">
        <v>0.78359999999999996</v>
      </c>
      <c r="F27" s="22">
        <v>-6.6600000000000006E-2</v>
      </c>
      <c r="G27" s="23">
        <v>0.76390000000000002</v>
      </c>
      <c r="H27" s="29">
        <v>3.8599999999999995E-2</v>
      </c>
      <c r="I27" s="30">
        <v>0.78920000000000001</v>
      </c>
      <c r="J27" s="22">
        <v>-3.4999999999999996E-3</v>
      </c>
      <c r="K27" s="23">
        <v>0.77599999999999991</v>
      </c>
      <c r="L27" s="29">
        <v>-1.43E-2</v>
      </c>
      <c r="M27" s="30">
        <v>0.753</v>
      </c>
      <c r="N27" s="22">
        <v>1.4199999999999999E-2</v>
      </c>
      <c r="O27" s="23">
        <v>0.71849999999999992</v>
      </c>
      <c r="P27" s="14">
        <v>-1.01E-2</v>
      </c>
      <c r="Q27" s="30">
        <v>0.72319999999999995</v>
      </c>
      <c r="R27" s="22">
        <v>-9.8999999999999991E-3</v>
      </c>
      <c r="S27" s="23">
        <v>0.72439999999999993</v>
      </c>
      <c r="T27" s="29">
        <v>4.1999999999999997E-3</v>
      </c>
      <c r="U27" s="30">
        <v>0.71420000000000006</v>
      </c>
      <c r="V27" s="22">
        <v>2.7999999999999997E-2</v>
      </c>
      <c r="W27" s="23">
        <v>0.72409999999999997</v>
      </c>
      <c r="X27" s="29">
        <v>2.6499999999999999E-2</v>
      </c>
      <c r="Y27" s="30">
        <v>0.72409999999999997</v>
      </c>
    </row>
    <row r="28" spans="1:25" ht="14.25" x14ac:dyDescent="0.2">
      <c r="A28" s="129" t="s">
        <v>23</v>
      </c>
      <c r="B28" s="5">
        <v>-2.2000000000000001E-3</v>
      </c>
      <c r="C28" s="6">
        <v>0.20350000000000001</v>
      </c>
      <c r="D28" s="14">
        <v>-0.01</v>
      </c>
      <c r="E28" s="15">
        <v>0.21640000000000001</v>
      </c>
      <c r="F28" s="5">
        <v>-6.0999999999999995E-3</v>
      </c>
      <c r="G28" s="6">
        <v>0.2361</v>
      </c>
      <c r="H28" s="14">
        <v>9.3999999999999986E-3</v>
      </c>
      <c r="I28" s="15">
        <v>0.21079999999999999</v>
      </c>
      <c r="J28" s="5">
        <v>1.4199999999999999E-2</v>
      </c>
      <c r="K28" s="6">
        <v>0.22399999999999998</v>
      </c>
      <c r="L28" s="14">
        <v>8.1000000000000013E-3</v>
      </c>
      <c r="M28" s="15">
        <v>0.247</v>
      </c>
      <c r="N28" s="5">
        <v>1.1399999999999999E-2</v>
      </c>
      <c r="O28" s="6">
        <v>0.28149999999999997</v>
      </c>
      <c r="P28" s="14">
        <v>3.6400000000000002E-2</v>
      </c>
      <c r="Q28" s="15">
        <v>0.27679999999999999</v>
      </c>
      <c r="R28" s="5">
        <v>-1.5E-3</v>
      </c>
      <c r="S28" s="6">
        <v>0.27560000000000001</v>
      </c>
      <c r="T28" s="14">
        <v>8.0000000000000004E-4</v>
      </c>
      <c r="U28" s="15">
        <v>0.2858</v>
      </c>
      <c r="V28" s="5">
        <v>1.6200000000000003E-2</v>
      </c>
      <c r="W28" s="6">
        <v>0.27589999999999998</v>
      </c>
      <c r="X28" s="14">
        <v>3.9000000000000003E-3</v>
      </c>
      <c r="Y28" s="15">
        <v>0.27589999999999998</v>
      </c>
    </row>
    <row r="29" spans="1:25" ht="15" x14ac:dyDescent="0.25">
      <c r="A29" s="130" t="s">
        <v>21</v>
      </c>
      <c r="B29" s="24">
        <f t="shared" ref="B29:G29" si="2">SUM(B27:B28)</f>
        <v>5.7999999999999996E-3</v>
      </c>
      <c r="C29" s="8">
        <f t="shared" si="2"/>
        <v>1</v>
      </c>
      <c r="D29" s="16">
        <f t="shared" si="2"/>
        <v>-1.2500000000000001E-2</v>
      </c>
      <c r="E29" s="17">
        <f t="shared" si="2"/>
        <v>1</v>
      </c>
      <c r="F29" s="24">
        <f t="shared" si="2"/>
        <v>-7.2700000000000001E-2</v>
      </c>
      <c r="G29" s="8">
        <f t="shared" si="2"/>
        <v>1</v>
      </c>
      <c r="H29" s="16">
        <f t="shared" ref="H29:M29" si="3">SUM(H27:H28)</f>
        <v>4.7999999999999994E-2</v>
      </c>
      <c r="I29" s="17">
        <f t="shared" si="3"/>
        <v>1</v>
      </c>
      <c r="J29" s="24">
        <f t="shared" si="3"/>
        <v>1.0699999999999999E-2</v>
      </c>
      <c r="K29" s="24">
        <f t="shared" si="3"/>
        <v>0.99999999999999989</v>
      </c>
      <c r="L29" s="16">
        <f t="shared" si="3"/>
        <v>-6.1999999999999989E-3</v>
      </c>
      <c r="M29" s="17">
        <f t="shared" si="3"/>
        <v>1</v>
      </c>
      <c r="N29" s="24">
        <f>SUM(N27:N28)</f>
        <v>2.5599999999999998E-2</v>
      </c>
      <c r="O29" s="24">
        <f>SUM(O27:O28)</f>
        <v>0.99999999999999989</v>
      </c>
      <c r="P29" s="16">
        <f>SUM(P27:P28)</f>
        <v>2.6300000000000004E-2</v>
      </c>
      <c r="Q29" s="17">
        <f>SUM(Q27:Q28)</f>
        <v>1</v>
      </c>
      <c r="R29" s="24">
        <f t="shared" ref="R29:W29" si="4">SUM(R27:R28)</f>
        <v>-1.1399999999999999E-2</v>
      </c>
      <c r="S29" s="24">
        <f t="shared" si="4"/>
        <v>1</v>
      </c>
      <c r="T29" s="16">
        <f>SUM(T27:T28)</f>
        <v>5.0000000000000001E-3</v>
      </c>
      <c r="U29" s="17">
        <f>SUM(U27:U28)</f>
        <v>1</v>
      </c>
      <c r="V29" s="24">
        <f t="shared" si="4"/>
        <v>4.4200000000000003E-2</v>
      </c>
      <c r="W29" s="24">
        <f t="shared" si="4"/>
        <v>1</v>
      </c>
      <c r="X29" s="16">
        <f>SUM(X27:X28)</f>
        <v>3.04E-2</v>
      </c>
      <c r="Y29" s="17">
        <f>SUM(Y27:Y28)</f>
        <v>1</v>
      </c>
    </row>
    <row r="30" spans="1:25" ht="14.25" x14ac:dyDescent="0.2">
      <c r="A30" s="128" t="s">
        <v>24</v>
      </c>
      <c r="B30" s="22">
        <v>4.7999999999999996E-3</v>
      </c>
      <c r="C30" s="23">
        <v>0.87780000000000002</v>
      </c>
      <c r="D30" s="29">
        <v>-1.6E-2</v>
      </c>
      <c r="E30" s="30">
        <v>0.86829999999999996</v>
      </c>
      <c r="F30" s="22">
        <v>-6.8600000000000008E-2</v>
      </c>
      <c r="G30" s="23">
        <v>0.85250000000000004</v>
      </c>
      <c r="H30" s="29">
        <v>4.7199999999999999E-2</v>
      </c>
      <c r="I30" s="30">
        <v>0.86560000000000004</v>
      </c>
      <c r="J30" s="22">
        <v>7.3000000000000001E-3</v>
      </c>
      <c r="K30" s="23">
        <v>0.85970000000000002</v>
      </c>
      <c r="L30" s="29">
        <v>-7.4000000000000003E-3</v>
      </c>
      <c r="M30" s="30">
        <v>0.85880000000000001</v>
      </c>
      <c r="N30" s="22">
        <v>2.1600000000000001E-2</v>
      </c>
      <c r="O30" s="23">
        <v>0.8639</v>
      </c>
      <c r="P30" s="14">
        <v>1.1500000000000002E-2</v>
      </c>
      <c r="Q30" s="30">
        <v>0.85919999999999996</v>
      </c>
      <c r="R30" s="22">
        <v>-9.5999999999999992E-3</v>
      </c>
      <c r="S30" s="23">
        <v>0.85360000000000003</v>
      </c>
      <c r="T30" s="29">
        <v>8.9999999999999998E-4</v>
      </c>
      <c r="U30" s="30">
        <v>0.8456999999999999</v>
      </c>
      <c r="V30" s="22">
        <v>4.1399999999999999E-2</v>
      </c>
      <c r="W30" s="23">
        <v>0.8448</v>
      </c>
      <c r="X30" s="29">
        <v>1.6299999999999999E-2</v>
      </c>
      <c r="Y30" s="30">
        <v>0.83479999999999999</v>
      </c>
    </row>
    <row r="31" spans="1:25" ht="14.25" x14ac:dyDescent="0.2">
      <c r="A31" s="129" t="s">
        <v>25</v>
      </c>
      <c r="B31" s="5">
        <v>1E-3</v>
      </c>
      <c r="C31" s="6">
        <v>0.1222</v>
      </c>
      <c r="D31" s="14">
        <v>3.4999999999999996E-3</v>
      </c>
      <c r="E31" s="15">
        <v>0.13170000000000001</v>
      </c>
      <c r="F31" s="5">
        <v>-4.0999999999999995E-3</v>
      </c>
      <c r="G31" s="6">
        <v>0.14749999999999999</v>
      </c>
      <c r="H31" s="14">
        <v>8.0000000000000004E-4</v>
      </c>
      <c r="I31" s="15">
        <v>0.13439999999999999</v>
      </c>
      <c r="J31" s="5">
        <v>3.4000000000000002E-3</v>
      </c>
      <c r="K31" s="6">
        <v>0.14029999999999998</v>
      </c>
      <c r="L31" s="14">
        <v>1.1999999999999999E-3</v>
      </c>
      <c r="M31" s="15">
        <v>0.14119999999999999</v>
      </c>
      <c r="N31" s="5">
        <v>4.0000000000000001E-3</v>
      </c>
      <c r="O31" s="6">
        <v>0.1361</v>
      </c>
      <c r="P31" s="14">
        <v>1.4799999999999999E-2</v>
      </c>
      <c r="Q31" s="15">
        <v>0.14080000000000001</v>
      </c>
      <c r="R31" s="5">
        <v>-1.8E-3</v>
      </c>
      <c r="S31" s="6">
        <v>0.1464</v>
      </c>
      <c r="T31" s="14">
        <v>4.0999999999999995E-3</v>
      </c>
      <c r="U31" s="15">
        <v>0.15429999999999999</v>
      </c>
      <c r="V31" s="5">
        <v>2.8000000000000004E-3</v>
      </c>
      <c r="W31" s="6">
        <v>0.1552</v>
      </c>
      <c r="X31" s="14">
        <v>1.41E-2</v>
      </c>
      <c r="Y31" s="15">
        <v>0.16519999999999999</v>
      </c>
    </row>
    <row r="32" spans="1:25" ht="15" x14ac:dyDescent="0.25">
      <c r="A32" s="132" t="s">
        <v>21</v>
      </c>
      <c r="B32" s="133">
        <f t="shared" ref="B32:G32" si="5">SUM(B30:B31)</f>
        <v>5.7999999999999996E-3</v>
      </c>
      <c r="C32" s="134">
        <f t="shared" si="5"/>
        <v>1</v>
      </c>
      <c r="D32" s="135">
        <f t="shared" si="5"/>
        <v>-1.2500000000000001E-2</v>
      </c>
      <c r="E32" s="136">
        <f t="shared" si="5"/>
        <v>1</v>
      </c>
      <c r="F32" s="133">
        <f t="shared" si="5"/>
        <v>-7.2700000000000015E-2</v>
      </c>
      <c r="G32" s="134">
        <f t="shared" si="5"/>
        <v>1</v>
      </c>
      <c r="H32" s="135">
        <f t="shared" ref="H32:M32" si="6">SUM(H30:H31)</f>
        <v>4.8000000000000001E-2</v>
      </c>
      <c r="I32" s="136">
        <f t="shared" si="6"/>
        <v>1</v>
      </c>
      <c r="J32" s="133">
        <f t="shared" si="6"/>
        <v>1.0700000000000001E-2</v>
      </c>
      <c r="K32" s="133">
        <f t="shared" si="6"/>
        <v>1</v>
      </c>
      <c r="L32" s="135">
        <f t="shared" si="6"/>
        <v>-6.2000000000000006E-3</v>
      </c>
      <c r="M32" s="136">
        <f t="shared" si="6"/>
        <v>1</v>
      </c>
      <c r="N32" s="133">
        <f>SUM(N30:N31)</f>
        <v>2.5600000000000001E-2</v>
      </c>
      <c r="O32" s="133">
        <f>SUM(O30:O31)</f>
        <v>1</v>
      </c>
      <c r="P32" s="135">
        <f>SUM(P30:P31)</f>
        <v>2.63E-2</v>
      </c>
      <c r="Q32" s="136">
        <f>SUM(Q30:Q31)</f>
        <v>1</v>
      </c>
      <c r="R32" s="133">
        <f t="shared" ref="R32:W32" si="7">SUM(R30:R31)</f>
        <v>-1.1399999999999999E-2</v>
      </c>
      <c r="S32" s="133">
        <f t="shared" si="7"/>
        <v>1</v>
      </c>
      <c r="T32" s="135">
        <f>SUM(T30:T31)</f>
        <v>4.9999999999999992E-3</v>
      </c>
      <c r="U32" s="136">
        <f>SUM(U30:U31)</f>
        <v>0.99999999999999989</v>
      </c>
      <c r="V32" s="133">
        <f t="shared" si="7"/>
        <v>4.4200000000000003E-2</v>
      </c>
      <c r="W32" s="133">
        <f t="shared" si="7"/>
        <v>1</v>
      </c>
      <c r="X32" s="135">
        <f>SUM(X30:X31)</f>
        <v>3.0399999999999996E-2</v>
      </c>
      <c r="Y32" s="136">
        <f>SUM(Y30:Y31)</f>
        <v>1</v>
      </c>
    </row>
    <row r="33" spans="1:9" ht="15" x14ac:dyDescent="0.25">
      <c r="A33" s="186" t="s">
        <v>71</v>
      </c>
      <c r="B33" s="184" t="s">
        <v>72</v>
      </c>
      <c r="C33" s="184" t="s">
        <v>73</v>
      </c>
      <c r="D33" s="187" t="s">
        <v>74</v>
      </c>
      <c r="E33" s="187" t="s">
        <v>75</v>
      </c>
      <c r="F33" s="184" t="s">
        <v>76</v>
      </c>
      <c r="G33" s="184" t="s">
        <v>77</v>
      </c>
      <c r="H33" s="187" t="s">
        <v>78</v>
      </c>
      <c r="I33" s="187" t="s">
        <v>79</v>
      </c>
    </row>
    <row r="34" spans="1:9" ht="15" x14ac:dyDescent="0.25">
      <c r="A34" s="186" t="s">
        <v>29</v>
      </c>
      <c r="B34" s="184" t="s">
        <v>64</v>
      </c>
      <c r="C34" s="184" t="s">
        <v>64</v>
      </c>
      <c r="D34" s="187" t="s">
        <v>65</v>
      </c>
      <c r="E34" s="187" t="s">
        <v>65</v>
      </c>
      <c r="F34" s="184" t="s">
        <v>66</v>
      </c>
      <c r="G34" s="184" t="s">
        <v>66</v>
      </c>
      <c r="H34" s="187" t="s">
        <v>67</v>
      </c>
      <c r="I34" s="187" t="s">
        <v>67</v>
      </c>
    </row>
    <row r="35" spans="1:9" ht="14.25" x14ac:dyDescent="0.2">
      <c r="A35" s="146"/>
      <c r="B35" s="114" t="s">
        <v>0</v>
      </c>
      <c r="C35" s="115" t="s">
        <v>1</v>
      </c>
      <c r="D35" s="116" t="s">
        <v>0</v>
      </c>
      <c r="E35" s="117" t="s">
        <v>1</v>
      </c>
      <c r="F35" s="114" t="s">
        <v>0</v>
      </c>
      <c r="G35" s="115" t="s">
        <v>1</v>
      </c>
      <c r="H35" s="116" t="s">
        <v>0</v>
      </c>
      <c r="I35" s="117" t="s">
        <v>1</v>
      </c>
    </row>
    <row r="36" spans="1:9" ht="14.25" x14ac:dyDescent="0.2">
      <c r="A36" s="128" t="s">
        <v>2</v>
      </c>
      <c r="B36" s="5">
        <v>-3.4999999999999996E-3</v>
      </c>
      <c r="C36" s="6">
        <v>3.32E-2</v>
      </c>
      <c r="D36" s="14">
        <v>-3.0000000000000001E-3</v>
      </c>
      <c r="E36" s="15">
        <v>8.9399999999999993E-2</v>
      </c>
      <c r="F36" s="5">
        <v>-2.2000000000000001E-3</v>
      </c>
      <c r="G36" s="6">
        <v>8.8800000000000004E-2</v>
      </c>
      <c r="H36" s="14">
        <v>-2.0999999999999999E-3</v>
      </c>
      <c r="I36" s="15">
        <v>5.11E-2</v>
      </c>
    </row>
    <row r="37" spans="1:9" ht="14.25" x14ac:dyDescent="0.2">
      <c r="A37" s="129" t="s">
        <v>3</v>
      </c>
      <c r="B37" s="5">
        <v>-8.6E-3</v>
      </c>
      <c r="C37" s="6">
        <v>0.25769999999999998</v>
      </c>
      <c r="D37" s="14">
        <v>1.1999999999999999E-3</v>
      </c>
      <c r="E37" s="15">
        <v>0.22450000000000001</v>
      </c>
      <c r="F37" s="5">
        <v>2.9999999999999997E-4</v>
      </c>
      <c r="G37" s="6">
        <v>0.22399999999999998</v>
      </c>
      <c r="H37" s="14">
        <v>3.0000000000000001E-3</v>
      </c>
      <c r="I37" s="15">
        <v>0.21149999999999999</v>
      </c>
    </row>
    <row r="38" spans="1:9" ht="14.25" x14ac:dyDescent="0.2">
      <c r="A38" s="129" t="s">
        <v>4</v>
      </c>
      <c r="B38" s="5">
        <v>0</v>
      </c>
      <c r="C38" s="6">
        <v>0</v>
      </c>
      <c r="D38" s="14">
        <v>0</v>
      </c>
      <c r="E38" s="15">
        <v>0</v>
      </c>
      <c r="F38" s="5">
        <v>0</v>
      </c>
      <c r="G38" s="6">
        <v>0</v>
      </c>
      <c r="H38" s="14">
        <v>0</v>
      </c>
      <c r="I38" s="15">
        <v>0</v>
      </c>
    </row>
    <row r="39" spans="1:9" ht="14.25" x14ac:dyDescent="0.2">
      <c r="A39" s="129" t="s">
        <v>5</v>
      </c>
      <c r="B39" s="5">
        <v>0</v>
      </c>
      <c r="C39" s="6">
        <v>0</v>
      </c>
      <c r="D39" s="14">
        <v>0</v>
      </c>
      <c r="E39" s="15">
        <v>0</v>
      </c>
      <c r="F39" s="5">
        <v>0</v>
      </c>
      <c r="G39" s="6">
        <v>0</v>
      </c>
      <c r="H39" s="14">
        <v>0</v>
      </c>
      <c r="I39" s="15">
        <v>0</v>
      </c>
    </row>
    <row r="40" spans="1:9" ht="14.25" x14ac:dyDescent="0.2">
      <c r="A40" s="129" t="s">
        <v>6</v>
      </c>
      <c r="B40" s="5">
        <v>-9.7999999999999997E-3</v>
      </c>
      <c r="C40" s="6">
        <v>0.1547</v>
      </c>
      <c r="D40" s="14">
        <v>-6.1999999999999998E-3</v>
      </c>
      <c r="E40" s="15">
        <v>0.1338</v>
      </c>
      <c r="F40" s="5">
        <v>4.0000000000000002E-4</v>
      </c>
      <c r="G40" s="6">
        <v>0.1188</v>
      </c>
      <c r="H40" s="14">
        <v>4.3E-3</v>
      </c>
      <c r="I40" s="15">
        <v>0.12300000000000001</v>
      </c>
    </row>
    <row r="41" spans="1:9" ht="14.25" x14ac:dyDescent="0.2">
      <c r="A41" s="129" t="s">
        <v>7</v>
      </c>
      <c r="B41" s="5">
        <v>-2.5999999999999999E-3</v>
      </c>
      <c r="C41" s="6">
        <v>1.15E-2</v>
      </c>
      <c r="D41" s="14">
        <v>-1.4000000000000002E-3</v>
      </c>
      <c r="E41" s="15">
        <v>7.1999999999999998E-3</v>
      </c>
      <c r="F41" s="5">
        <v>-7.000000000000001E-4</v>
      </c>
      <c r="G41" s="6">
        <v>6.9999999999999993E-3</v>
      </c>
      <c r="H41" s="14">
        <v>7.000000000000001E-4</v>
      </c>
      <c r="I41" s="15">
        <v>6.4000000000000003E-3</v>
      </c>
    </row>
    <row r="42" spans="1:9" ht="14.25" x14ac:dyDescent="0.2">
      <c r="A42" s="129" t="s">
        <v>8</v>
      </c>
      <c r="B42" s="5">
        <v>-2.8500000000000001E-2</v>
      </c>
      <c r="C42" s="6">
        <v>0.26950000000000002</v>
      </c>
      <c r="D42" s="14">
        <v>-1.6500000000000001E-2</v>
      </c>
      <c r="E42" s="15">
        <v>0.2359</v>
      </c>
      <c r="F42" s="5">
        <v>1.4999999999999999E-2</v>
      </c>
      <c r="G42" s="6">
        <v>0.22500000000000001</v>
      </c>
      <c r="H42" s="14">
        <v>5.04E-2</v>
      </c>
      <c r="I42" s="15">
        <v>0.2477</v>
      </c>
    </row>
    <row r="43" spans="1:9" ht="14.25" x14ac:dyDescent="0.2">
      <c r="A43" s="129" t="s">
        <v>60</v>
      </c>
      <c r="B43" s="5">
        <v>-2.8300000000000002E-2</v>
      </c>
      <c r="C43" s="6">
        <v>0.1741</v>
      </c>
      <c r="D43" s="14">
        <v>-1.2199999999999999E-2</v>
      </c>
      <c r="E43" s="15">
        <v>0.18679999999999999</v>
      </c>
      <c r="F43" s="5">
        <v>5.0000000000000001E-4</v>
      </c>
      <c r="G43" s="6">
        <v>0.20610000000000001</v>
      </c>
      <c r="H43" s="14">
        <v>1.9900000000000001E-2</v>
      </c>
      <c r="I43" s="15">
        <v>0.20370000000000002</v>
      </c>
    </row>
    <row r="44" spans="1:9" ht="14.25" x14ac:dyDescent="0.2">
      <c r="A44" s="129" t="s">
        <v>10</v>
      </c>
      <c r="B44" s="5">
        <v>-2.5999999999999999E-3</v>
      </c>
      <c r="C44" s="6">
        <v>5.3E-3</v>
      </c>
      <c r="D44" s="14">
        <v>-1.1000000000000001E-3</v>
      </c>
      <c r="E44" s="15">
        <v>1.21E-2</v>
      </c>
      <c r="F44" s="5">
        <v>8.0000000000000004E-4</v>
      </c>
      <c r="G44" s="6">
        <v>1.7399999999999999E-2</v>
      </c>
      <c r="H44" s="14">
        <v>3.4000000000000002E-3</v>
      </c>
      <c r="I44" s="15">
        <v>1.7600000000000001E-2</v>
      </c>
    </row>
    <row r="45" spans="1:9" ht="14.25" x14ac:dyDescent="0.2">
      <c r="A45" s="129" t="s">
        <v>11</v>
      </c>
      <c r="B45" s="5">
        <v>5.4000000000000003E-3</v>
      </c>
      <c r="C45" s="6">
        <v>7.7300000000000008E-2</v>
      </c>
      <c r="D45" s="14">
        <v>5.5000000000000005E-3</v>
      </c>
      <c r="E45" s="15">
        <v>7.4299999999999991E-2</v>
      </c>
      <c r="F45" s="5">
        <v>7.8000000000000005E-3</v>
      </c>
      <c r="G45" s="6">
        <v>7.6499999999999999E-2</v>
      </c>
      <c r="H45" s="14">
        <v>1.7299999999999999E-2</v>
      </c>
      <c r="I45" s="15">
        <v>9.3800000000000008E-2</v>
      </c>
    </row>
    <row r="46" spans="1:9" ht="14.25" x14ac:dyDescent="0.2">
      <c r="A46" s="129" t="s">
        <v>12</v>
      </c>
      <c r="B46" s="5">
        <v>-1.8E-3</v>
      </c>
      <c r="C46" s="6">
        <v>2.0000000000000001E-4</v>
      </c>
      <c r="D46" s="14">
        <v>-1.1999999999999999E-3</v>
      </c>
      <c r="E46" s="15">
        <v>1E-4</v>
      </c>
      <c r="F46" s="5">
        <v>-7.000000000000001E-4</v>
      </c>
      <c r="G46" s="6">
        <v>1E-4</v>
      </c>
      <c r="H46" s="14">
        <v>4.0000000000000002E-4</v>
      </c>
      <c r="I46" s="15">
        <v>2.9999999999999997E-4</v>
      </c>
    </row>
    <row r="47" spans="1:9" ht="14.25" x14ac:dyDescent="0.2">
      <c r="A47" s="129" t="s">
        <v>13</v>
      </c>
      <c r="B47" s="5">
        <v>-5.6000000000000008E-3</v>
      </c>
      <c r="C47" s="6">
        <v>5.7999999999999996E-3</v>
      </c>
      <c r="D47" s="14">
        <v>-3.0999999999999999E-3</v>
      </c>
      <c r="E47" s="15">
        <v>2.2499999999999999E-2</v>
      </c>
      <c r="F47" s="5">
        <v>-4.4000000000000003E-3</v>
      </c>
      <c r="G47" s="6">
        <v>2.3E-2</v>
      </c>
      <c r="H47" s="14">
        <v>8.0000000000000004E-4</v>
      </c>
      <c r="I47" s="15">
        <v>3.2199999999999999E-2</v>
      </c>
    </row>
    <row r="48" spans="1:9" ht="14.25" x14ac:dyDescent="0.2">
      <c r="A48" s="129" t="s">
        <v>14</v>
      </c>
      <c r="B48" s="5">
        <v>8.8000000000000005E-3</v>
      </c>
      <c r="C48" s="6">
        <v>2.9999999999999997E-4</v>
      </c>
      <c r="D48" s="14">
        <v>8.6E-3</v>
      </c>
      <c r="E48" s="15">
        <v>0</v>
      </c>
      <c r="F48" s="5">
        <v>8.1000000000000013E-3</v>
      </c>
      <c r="G48" s="6">
        <v>0</v>
      </c>
      <c r="H48" s="14">
        <v>8.3999999999999995E-3</v>
      </c>
      <c r="I48" s="15">
        <v>1E-4</v>
      </c>
    </row>
    <row r="49" spans="1:9" ht="14.25" x14ac:dyDescent="0.2">
      <c r="A49" s="129" t="s">
        <v>15</v>
      </c>
      <c r="B49" s="5">
        <v>0</v>
      </c>
      <c r="C49" s="6">
        <v>0</v>
      </c>
      <c r="D49" s="14">
        <v>0</v>
      </c>
      <c r="E49" s="15">
        <v>0</v>
      </c>
      <c r="F49" s="5">
        <v>0</v>
      </c>
      <c r="G49" s="6">
        <v>0</v>
      </c>
      <c r="H49" s="14">
        <v>0</v>
      </c>
      <c r="I49" s="15">
        <v>0</v>
      </c>
    </row>
    <row r="50" spans="1:9" ht="14.25" x14ac:dyDescent="0.2">
      <c r="A50" s="129" t="s">
        <v>16</v>
      </c>
      <c r="B50" s="5">
        <v>-1.9E-3</v>
      </c>
      <c r="C50" s="6">
        <v>1.04E-2</v>
      </c>
      <c r="D50" s="14">
        <v>-1.1999999999999999E-3</v>
      </c>
      <c r="E50" s="15">
        <v>1.34E-2</v>
      </c>
      <c r="F50" s="5">
        <v>-5.0000000000000001E-4</v>
      </c>
      <c r="G50" s="6">
        <v>1.3300000000000001E-2</v>
      </c>
      <c r="H50" s="14">
        <v>1.1999999999999999E-3</v>
      </c>
      <c r="I50" s="15">
        <v>1.26E-2</v>
      </c>
    </row>
    <row r="51" spans="1:9" ht="14.25" x14ac:dyDescent="0.2">
      <c r="A51" s="129" t="s">
        <v>17</v>
      </c>
      <c r="B51" s="5">
        <v>0</v>
      </c>
      <c r="C51" s="6">
        <v>0</v>
      </c>
      <c r="D51" s="14">
        <v>0</v>
      </c>
      <c r="E51" s="15">
        <v>0</v>
      </c>
      <c r="F51" s="5">
        <v>0</v>
      </c>
      <c r="G51" s="6">
        <v>0</v>
      </c>
      <c r="H51" s="14">
        <v>0</v>
      </c>
      <c r="I51" s="15">
        <v>0</v>
      </c>
    </row>
    <row r="52" spans="1:9" ht="14.25" x14ac:dyDescent="0.2">
      <c r="A52" s="129" t="s">
        <v>18</v>
      </c>
      <c r="B52" s="5">
        <v>0</v>
      </c>
      <c r="C52" s="6">
        <v>0</v>
      </c>
      <c r="D52" s="14">
        <v>0</v>
      </c>
      <c r="E52" s="15">
        <v>0</v>
      </c>
      <c r="F52" s="5">
        <v>0</v>
      </c>
      <c r="G52" s="6">
        <v>0</v>
      </c>
      <c r="H52" s="14">
        <v>0</v>
      </c>
      <c r="I52" s="15">
        <v>0</v>
      </c>
    </row>
    <row r="53" spans="1:9" ht="14.25" x14ac:dyDescent="0.2">
      <c r="A53" s="129" t="s">
        <v>19</v>
      </c>
      <c r="B53" s="5">
        <v>0</v>
      </c>
      <c r="C53" s="6">
        <v>0</v>
      </c>
      <c r="D53" s="14">
        <v>0</v>
      </c>
      <c r="E53" s="15">
        <v>0</v>
      </c>
      <c r="F53" s="5">
        <v>0</v>
      </c>
      <c r="G53" s="6">
        <v>0</v>
      </c>
      <c r="H53" s="14">
        <v>0</v>
      </c>
      <c r="I53" s="15">
        <v>0</v>
      </c>
    </row>
    <row r="54" spans="1:9" ht="14.25" x14ac:dyDescent="0.2">
      <c r="A54" s="129" t="s">
        <v>20</v>
      </c>
      <c r="B54" s="5">
        <v>0</v>
      </c>
      <c r="C54" s="6">
        <v>0</v>
      </c>
      <c r="D54" s="14">
        <v>0</v>
      </c>
      <c r="E54" s="15">
        <v>0</v>
      </c>
      <c r="F54" s="5">
        <v>0</v>
      </c>
      <c r="G54" s="6">
        <v>0</v>
      </c>
      <c r="H54" s="14">
        <v>0</v>
      </c>
      <c r="I54" s="15">
        <v>0</v>
      </c>
    </row>
    <row r="55" spans="1:9" ht="15" x14ac:dyDescent="0.25">
      <c r="A55" s="130" t="s">
        <v>21</v>
      </c>
      <c r="B55" s="24">
        <f>SUM(B36:B54)</f>
        <v>-7.9000000000000001E-2</v>
      </c>
      <c r="C55" s="8">
        <f>SUM(C36:C54)</f>
        <v>1</v>
      </c>
      <c r="D55" s="16">
        <f t="shared" ref="D55:I55" si="8">SUM(D36:D54)</f>
        <v>-3.0599999999999992E-2</v>
      </c>
      <c r="E55" s="17">
        <f t="shared" si="8"/>
        <v>0.99999999999999989</v>
      </c>
      <c r="F55" s="24">
        <f t="shared" si="8"/>
        <v>2.4399999999999998E-2</v>
      </c>
      <c r="G55" s="24">
        <f t="shared" si="8"/>
        <v>0.99999999999999989</v>
      </c>
      <c r="H55" s="17">
        <f>SUM(H36:H54)</f>
        <v>0.1077</v>
      </c>
      <c r="I55" s="17">
        <f t="shared" si="8"/>
        <v>1</v>
      </c>
    </row>
    <row r="56" spans="1:9" ht="15" x14ac:dyDescent="0.25">
      <c r="A56" s="131" t="s">
        <v>28</v>
      </c>
      <c r="B56" s="10">
        <v>-7450.3602340492516</v>
      </c>
      <c r="C56" s="11"/>
      <c r="D56" s="18">
        <v>-2850.027856934621</v>
      </c>
      <c r="E56" s="11"/>
      <c r="F56" s="10">
        <v>2521.2288251750178</v>
      </c>
      <c r="G56" s="11"/>
      <c r="H56" s="18">
        <v>10595.875446502268</v>
      </c>
      <c r="I56" s="11"/>
    </row>
    <row r="57" spans="1:9" ht="14.25" x14ac:dyDescent="0.2">
      <c r="A57" s="128" t="s">
        <v>22</v>
      </c>
      <c r="B57" s="22">
        <v>-6.0899999999999996E-2</v>
      </c>
      <c r="C57" s="23">
        <v>0.76390000000000002</v>
      </c>
      <c r="D57" s="29">
        <v>-4.2900000000000001E-2</v>
      </c>
      <c r="E57" s="30">
        <v>0.753</v>
      </c>
      <c r="F57" s="22">
        <v>-1.2E-2</v>
      </c>
      <c r="G57" s="23">
        <v>0.72439999999999993</v>
      </c>
      <c r="H57" s="29">
        <v>4.8499999999999995E-2</v>
      </c>
      <c r="I57" s="30">
        <v>0.72409999999999997</v>
      </c>
    </row>
    <row r="58" spans="1:9" ht="14.25" x14ac:dyDescent="0.2">
      <c r="A58" s="129" t="s">
        <v>23</v>
      </c>
      <c r="B58" s="5">
        <v>-1.8100000000000002E-2</v>
      </c>
      <c r="C58" s="6">
        <v>0.2361</v>
      </c>
      <c r="D58" s="14">
        <v>1.23E-2</v>
      </c>
      <c r="E58" s="15">
        <v>0.247</v>
      </c>
      <c r="F58" s="5">
        <v>3.6400000000000002E-2</v>
      </c>
      <c r="G58" s="6">
        <v>0.27560000000000001</v>
      </c>
      <c r="H58" s="14">
        <v>5.9200000000000003E-2</v>
      </c>
      <c r="I58" s="15">
        <v>0.27589999999999998</v>
      </c>
    </row>
    <row r="59" spans="1:9" ht="15" x14ac:dyDescent="0.25">
      <c r="A59" s="130" t="s">
        <v>21</v>
      </c>
      <c r="B59" s="24">
        <f t="shared" ref="B59:I59" si="9">SUM(B57:B58)</f>
        <v>-7.9000000000000001E-2</v>
      </c>
      <c r="C59" s="8">
        <f t="shared" si="9"/>
        <v>1</v>
      </c>
      <c r="D59" s="16">
        <f t="shared" si="9"/>
        <v>-3.0600000000000002E-2</v>
      </c>
      <c r="E59" s="16">
        <f t="shared" si="9"/>
        <v>1</v>
      </c>
      <c r="F59" s="24">
        <f t="shared" si="9"/>
        <v>2.4400000000000002E-2</v>
      </c>
      <c r="G59" s="8">
        <f t="shared" si="9"/>
        <v>1</v>
      </c>
      <c r="H59" s="16">
        <f t="shared" si="9"/>
        <v>0.10769999999999999</v>
      </c>
      <c r="I59" s="16">
        <f t="shared" si="9"/>
        <v>1</v>
      </c>
    </row>
    <row r="60" spans="1:9" ht="14.25" x14ac:dyDescent="0.2">
      <c r="A60" s="128" t="s">
        <v>24</v>
      </c>
      <c r="B60" s="22">
        <v>-7.9299999999999995E-2</v>
      </c>
      <c r="C60" s="23">
        <v>0.85250000000000004</v>
      </c>
      <c r="D60" s="29">
        <v>-3.5699999999999996E-2</v>
      </c>
      <c r="E60" s="30">
        <v>0.85880000000000001</v>
      </c>
      <c r="F60" s="22">
        <v>8.1000000000000013E-3</v>
      </c>
      <c r="G60" s="23">
        <v>0.85360000000000003</v>
      </c>
      <c r="H60" s="29">
        <v>6.9199999999999998E-2</v>
      </c>
      <c r="I60" s="30">
        <v>0.83479999999999999</v>
      </c>
    </row>
    <row r="61" spans="1:9" ht="14.25" x14ac:dyDescent="0.2">
      <c r="A61" s="129" t="s">
        <v>25</v>
      </c>
      <c r="B61" s="5">
        <v>2.9999999999999997E-4</v>
      </c>
      <c r="C61" s="6">
        <v>0.14749999999999999</v>
      </c>
      <c r="D61" s="14">
        <v>5.1000000000000004E-3</v>
      </c>
      <c r="E61" s="15">
        <v>0.14119999999999999</v>
      </c>
      <c r="F61" s="5">
        <v>1.6299999999999999E-2</v>
      </c>
      <c r="G61" s="6">
        <v>0.1464</v>
      </c>
      <c r="H61" s="14">
        <v>3.85E-2</v>
      </c>
      <c r="I61" s="15">
        <v>0.16519999999999999</v>
      </c>
    </row>
    <row r="62" spans="1:9" ht="15" x14ac:dyDescent="0.25">
      <c r="A62" s="132" t="s">
        <v>21</v>
      </c>
      <c r="B62" s="133">
        <f t="shared" ref="B62:I62" si="10">SUM(B60:B61)</f>
        <v>-7.9000000000000001E-2</v>
      </c>
      <c r="C62" s="134">
        <f t="shared" si="10"/>
        <v>1</v>
      </c>
      <c r="D62" s="135">
        <f t="shared" si="10"/>
        <v>-3.0599999999999995E-2</v>
      </c>
      <c r="E62" s="135">
        <f t="shared" si="10"/>
        <v>1</v>
      </c>
      <c r="F62" s="133">
        <f t="shared" si="10"/>
        <v>2.4399999999999998E-2</v>
      </c>
      <c r="G62" s="134">
        <f t="shared" si="10"/>
        <v>1</v>
      </c>
      <c r="H62" s="135">
        <f t="shared" si="10"/>
        <v>0.10769999999999999</v>
      </c>
      <c r="I62" s="135">
        <f t="shared" si="10"/>
        <v>1</v>
      </c>
    </row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ageMargins left="0.75" right="0.75" top="1" bottom="1" header="0.5" footer="0.5"/>
  <pageSetup paperSize="9" scale="42" orientation="landscape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DB5C85E-82CE-4395-81FC-E6DB02B67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D41737-9042-4E0B-9C0D-C906216E4902}">
  <ds:schemaRefs>
    <ds:schemaRef ds:uri="http://purl.org/dc/dcmitype/"/>
    <ds:schemaRef ds:uri="http://www.w3.org/XML/1998/namespace"/>
    <ds:schemaRef ds:uri="1ca4df27-5183-4bee-9dbd-0c46c9c4aa40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3419374-BB07-493E-BE5E-BE17CC59360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3FCC2D-4A48-4822-9999-A36DAA8F38C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27</vt:i4>
      </vt:variant>
      <vt:variant>
        <vt:lpstr>טווחים בעלי שם</vt:lpstr>
      </vt:variant>
      <vt:variant>
        <vt:i4>5</vt:i4>
      </vt:variant>
    </vt:vector>
  </HeadingPairs>
  <TitlesOfParts>
    <vt:vector size="32" baseType="lpstr">
      <vt:lpstr>מרכז</vt:lpstr>
      <vt:lpstr>קרן ט </vt:lpstr>
      <vt:lpstr>קרן י </vt:lpstr>
      <vt:lpstr>הכשרה כללי</vt:lpstr>
      <vt:lpstr>הכשרה מניות</vt:lpstr>
      <vt:lpstr>הכשרה אג"ח ממשלת ישראל</vt:lpstr>
      <vt:lpstr>הכשרה שקלי טווח קצר</vt:lpstr>
      <vt:lpstr>הכשרה לבני 50 ומטה</vt:lpstr>
      <vt:lpstr>הכשרה לבני 50-60</vt:lpstr>
      <vt:lpstr>הכשרה לבני 60 ומעלה</vt:lpstr>
      <vt:lpstr>הכשרה מקבלי קצבה</vt:lpstr>
      <vt:lpstr>פסגות  כללי</vt:lpstr>
      <vt:lpstr>פסגות אג"ח ממשלת ישראל</vt:lpstr>
      <vt:lpstr> פסגות מניות</vt:lpstr>
      <vt:lpstr>ילין לפידות כללי</vt:lpstr>
      <vt:lpstr>ילין לפידות אגח ממשלת ישראל</vt:lpstr>
      <vt:lpstr>ילין לפידות מניות</vt:lpstr>
      <vt:lpstr>אלטשולר כללי </vt:lpstr>
      <vt:lpstr>אלטשולר אג"ח ממשלת ישראל</vt:lpstr>
      <vt:lpstr> אלטשולר מניות</vt:lpstr>
      <vt:lpstr>מיטב דש כללי</vt:lpstr>
      <vt:lpstr>מיטב דש אג"ח ממשלת ישראל</vt:lpstr>
      <vt:lpstr> מיטב דש מניות </vt:lpstr>
      <vt:lpstr>אקסלנס כללי פאסיבי</vt:lpstr>
      <vt:lpstr>מור כללי</vt:lpstr>
      <vt:lpstr>מור אג''ח</vt:lpstr>
      <vt:lpstr>מור מניות</vt:lpstr>
      <vt:lpstr>' אלטשולר מניות'!WPrint_Area_W</vt:lpstr>
      <vt:lpstr>'הכשרה כללי'!WPrint_Area_W</vt:lpstr>
      <vt:lpstr>מרכז!WPrint_Area_W</vt:lpstr>
      <vt:lpstr>'קרן ט '!WPrint_Area_W</vt:lpstr>
      <vt:lpstr>'קרן י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דיווח הכשרה חדש ביטוח 2020</dc:title>
  <dc:creator>ILDINSUR</dc:creator>
  <cp:lastModifiedBy>User</cp:lastModifiedBy>
  <cp:lastPrinted>2020-10-14T11:56:50Z</cp:lastPrinted>
  <dcterms:created xsi:type="dcterms:W3CDTF">2009-05-20T05:59:13Z</dcterms:created>
  <dcterms:modified xsi:type="dcterms:W3CDTF">2022-03-01T21:15:59Z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