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8800" windowHeight="11190"/>
  </bookViews>
  <sheets>
    <sheet name="31.03.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02" i="1"/>
  <c r="CG501" i="1"/>
  <c r="D500" i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S500" i="1" s="1"/>
  <c r="T500" i="1" s="1"/>
  <c r="U500" i="1" s="1"/>
  <c r="V500" i="1" s="1"/>
  <c r="W500" i="1" s="1"/>
  <c r="X500" i="1" s="1"/>
  <c r="Y500" i="1" s="1"/>
  <c r="Z500" i="1" s="1"/>
  <c r="AA500" i="1" s="1"/>
  <c r="AB500" i="1" s="1"/>
  <c r="AC500" i="1" s="1"/>
  <c r="AD500" i="1" s="1"/>
  <c r="AE500" i="1" s="1"/>
  <c r="AF500" i="1" s="1"/>
  <c r="AG500" i="1" s="1"/>
  <c r="AH500" i="1" s="1"/>
  <c r="AI500" i="1" s="1"/>
  <c r="AJ500" i="1" s="1"/>
  <c r="AK500" i="1" s="1"/>
  <c r="AL500" i="1" s="1"/>
  <c r="AM500" i="1" s="1"/>
  <c r="AN500" i="1" s="1"/>
  <c r="AO500" i="1" s="1"/>
  <c r="AP500" i="1" s="1"/>
  <c r="AQ500" i="1" s="1"/>
  <c r="AR500" i="1" s="1"/>
  <c r="AS500" i="1" s="1"/>
  <c r="AT500" i="1" s="1"/>
  <c r="AU500" i="1" s="1"/>
  <c r="AV500" i="1" s="1"/>
  <c r="AW500" i="1" s="1"/>
  <c r="AX500" i="1" s="1"/>
  <c r="AY500" i="1" s="1"/>
  <c r="AZ500" i="1" s="1"/>
  <c r="BA500" i="1" s="1"/>
  <c r="BB500" i="1" s="1"/>
  <c r="C500" i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E486" i="1"/>
  <c r="CC486" i="1"/>
  <c r="CA486" i="1"/>
  <c r="BY486" i="1"/>
  <c r="BW486" i="1"/>
  <c r="BU486" i="1"/>
  <c r="BS486" i="1"/>
  <c r="BQ486" i="1"/>
  <c r="BO486" i="1"/>
  <c r="BM486" i="1"/>
  <c r="BK486" i="1"/>
  <c r="BI486" i="1"/>
  <c r="BG486" i="1"/>
  <c r="BE486" i="1"/>
  <c r="BC486" i="1"/>
  <c r="BA486" i="1"/>
  <c r="AY486" i="1"/>
  <c r="AW486" i="1"/>
  <c r="AU486" i="1"/>
  <c r="AS486" i="1"/>
  <c r="AQ486" i="1"/>
  <c r="AO486" i="1"/>
  <c r="AM486" i="1"/>
  <c r="AK486" i="1"/>
  <c r="AI486" i="1"/>
  <c r="AG486" i="1"/>
  <c r="AE486" i="1"/>
  <c r="AC486" i="1"/>
  <c r="AA486" i="1"/>
  <c r="Y486" i="1"/>
  <c r="W486" i="1"/>
  <c r="U486" i="1"/>
  <c r="S486" i="1"/>
  <c r="Q486" i="1"/>
  <c r="O486" i="1"/>
  <c r="M486" i="1"/>
  <c r="K486" i="1"/>
  <c r="J486" i="1" s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F471" i="1" s="1"/>
  <c r="CF470" i="1" s="1"/>
  <c r="CF454" i="1" s="1"/>
  <c r="CE472" i="1"/>
  <c r="CD472" i="1"/>
  <c r="CD471" i="1" s="1"/>
  <c r="CD470" i="1" s="1"/>
  <c r="CD454" i="1" s="1"/>
  <c r="CC472" i="1"/>
  <c r="CB472" i="1"/>
  <c r="CB471" i="1" s="1"/>
  <c r="CB470" i="1" s="1"/>
  <c r="CB454" i="1" s="1"/>
  <c r="CA472" i="1"/>
  <c r="BZ472" i="1"/>
  <c r="BZ471" i="1" s="1"/>
  <c r="BZ470" i="1" s="1"/>
  <c r="BZ454" i="1" s="1"/>
  <c r="BY472" i="1"/>
  <c r="BX472" i="1"/>
  <c r="BX471" i="1" s="1"/>
  <c r="BX470" i="1" s="1"/>
  <c r="BX454" i="1" s="1"/>
  <c r="BW472" i="1"/>
  <c r="BV472" i="1"/>
  <c r="BV471" i="1" s="1"/>
  <c r="BV470" i="1" s="1"/>
  <c r="BV454" i="1" s="1"/>
  <c r="BU472" i="1"/>
  <c r="BT472" i="1"/>
  <c r="BT471" i="1" s="1"/>
  <c r="BT470" i="1" s="1"/>
  <c r="BT454" i="1" s="1"/>
  <c r="BS472" i="1"/>
  <c r="BR472" i="1"/>
  <c r="BR471" i="1" s="1"/>
  <c r="BR470" i="1" s="1"/>
  <c r="BR454" i="1" s="1"/>
  <c r="BQ472" i="1"/>
  <c r="BP472" i="1"/>
  <c r="BP471" i="1" s="1"/>
  <c r="BP470" i="1" s="1"/>
  <c r="BP454" i="1" s="1"/>
  <c r="BO472" i="1"/>
  <c r="BN472" i="1"/>
  <c r="BN471" i="1" s="1"/>
  <c r="BN470" i="1" s="1"/>
  <c r="BN454" i="1" s="1"/>
  <c r="BM472" i="1"/>
  <c r="BL472" i="1"/>
  <c r="BL471" i="1" s="1"/>
  <c r="BL470" i="1" s="1"/>
  <c r="BL454" i="1" s="1"/>
  <c r="BK472" i="1"/>
  <c r="BJ472" i="1"/>
  <c r="BJ471" i="1" s="1"/>
  <c r="BJ470" i="1" s="1"/>
  <c r="BJ454" i="1" s="1"/>
  <c r="BI472" i="1"/>
  <c r="BH472" i="1"/>
  <c r="BH471" i="1" s="1"/>
  <c r="BH470" i="1" s="1"/>
  <c r="BH454" i="1" s="1"/>
  <c r="BG472" i="1"/>
  <c r="BF472" i="1"/>
  <c r="BF471" i="1" s="1"/>
  <c r="BF470" i="1" s="1"/>
  <c r="BF454" i="1" s="1"/>
  <c r="BE472" i="1"/>
  <c r="BD472" i="1"/>
  <c r="BD471" i="1" s="1"/>
  <c r="BD470" i="1" s="1"/>
  <c r="BD454" i="1" s="1"/>
  <c r="BC472" i="1"/>
  <c r="BB472" i="1"/>
  <c r="BB471" i="1" s="1"/>
  <c r="BB470" i="1" s="1"/>
  <c r="BB454" i="1" s="1"/>
  <c r="BA472" i="1"/>
  <c r="AZ472" i="1"/>
  <c r="AZ471" i="1" s="1"/>
  <c r="AZ470" i="1" s="1"/>
  <c r="AZ454" i="1" s="1"/>
  <c r="AY472" i="1"/>
  <c r="AX472" i="1"/>
  <c r="AX471" i="1" s="1"/>
  <c r="AX470" i="1" s="1"/>
  <c r="AX454" i="1" s="1"/>
  <c r="AW472" i="1"/>
  <c r="AV472" i="1"/>
  <c r="AV471" i="1" s="1"/>
  <c r="AV470" i="1" s="1"/>
  <c r="AV454" i="1" s="1"/>
  <c r="AU472" i="1"/>
  <c r="AT472" i="1"/>
  <c r="AT471" i="1" s="1"/>
  <c r="AT470" i="1" s="1"/>
  <c r="AT454" i="1" s="1"/>
  <c r="AS472" i="1"/>
  <c r="AR472" i="1"/>
  <c r="AR471" i="1" s="1"/>
  <c r="AR470" i="1" s="1"/>
  <c r="AR454" i="1" s="1"/>
  <c r="AQ472" i="1"/>
  <c r="AP472" i="1"/>
  <c r="AP471" i="1" s="1"/>
  <c r="AP470" i="1" s="1"/>
  <c r="AP454" i="1" s="1"/>
  <c r="AO472" i="1"/>
  <c r="AN472" i="1"/>
  <c r="AN471" i="1" s="1"/>
  <c r="AN470" i="1" s="1"/>
  <c r="AN454" i="1" s="1"/>
  <c r="AM472" i="1"/>
  <c r="AL472" i="1"/>
  <c r="AL471" i="1" s="1"/>
  <c r="AL470" i="1" s="1"/>
  <c r="AL454" i="1" s="1"/>
  <c r="AK472" i="1"/>
  <c r="AJ472" i="1"/>
  <c r="AJ471" i="1" s="1"/>
  <c r="AJ470" i="1" s="1"/>
  <c r="AJ454" i="1" s="1"/>
  <c r="AI472" i="1"/>
  <c r="AH472" i="1"/>
  <c r="AH471" i="1" s="1"/>
  <c r="AH470" i="1" s="1"/>
  <c r="AH454" i="1" s="1"/>
  <c r="AG472" i="1"/>
  <c r="AF472" i="1"/>
  <c r="AF471" i="1" s="1"/>
  <c r="AF470" i="1" s="1"/>
  <c r="AF454" i="1" s="1"/>
  <c r="AE472" i="1"/>
  <c r="AD472" i="1"/>
  <c r="AD471" i="1" s="1"/>
  <c r="AD470" i="1" s="1"/>
  <c r="AD454" i="1" s="1"/>
  <c r="AC472" i="1"/>
  <c r="AB472" i="1"/>
  <c r="AB471" i="1" s="1"/>
  <c r="AB470" i="1" s="1"/>
  <c r="AB454" i="1" s="1"/>
  <c r="AA472" i="1"/>
  <c r="Z472" i="1"/>
  <c r="Z471" i="1" s="1"/>
  <c r="Z470" i="1" s="1"/>
  <c r="Z454" i="1" s="1"/>
  <c r="Y472" i="1"/>
  <c r="X472" i="1"/>
  <c r="X471" i="1" s="1"/>
  <c r="X470" i="1" s="1"/>
  <c r="X454" i="1" s="1"/>
  <c r="W472" i="1"/>
  <c r="V472" i="1"/>
  <c r="V471" i="1" s="1"/>
  <c r="V470" i="1" s="1"/>
  <c r="V454" i="1" s="1"/>
  <c r="U472" i="1"/>
  <c r="T472" i="1"/>
  <c r="T471" i="1" s="1"/>
  <c r="T470" i="1" s="1"/>
  <c r="T454" i="1" s="1"/>
  <c r="S472" i="1"/>
  <c r="R472" i="1"/>
  <c r="R471" i="1" s="1"/>
  <c r="R470" i="1" s="1"/>
  <c r="R454" i="1" s="1"/>
  <c r="Q472" i="1"/>
  <c r="P472" i="1"/>
  <c r="P471" i="1" s="1"/>
  <c r="P470" i="1" s="1"/>
  <c r="P454" i="1" s="1"/>
  <c r="O472" i="1"/>
  <c r="N472" i="1"/>
  <c r="N471" i="1" s="1"/>
  <c r="N470" i="1" s="1"/>
  <c r="N454" i="1" s="1"/>
  <c r="M472" i="1"/>
  <c r="L472" i="1"/>
  <c r="L471" i="1" s="1"/>
  <c r="L470" i="1" s="1"/>
  <c r="L454" i="1" s="1"/>
  <c r="K472" i="1"/>
  <c r="J472" i="1"/>
  <c r="CM472" i="1" s="1"/>
  <c r="CG471" i="1"/>
  <c r="CE471" i="1"/>
  <c r="CC471" i="1"/>
  <c r="CA471" i="1"/>
  <c r="BY471" i="1"/>
  <c r="BW471" i="1"/>
  <c r="BU471" i="1"/>
  <c r="BS471" i="1"/>
  <c r="BQ471" i="1"/>
  <c r="BO471" i="1"/>
  <c r="BM471" i="1"/>
  <c r="BK471" i="1"/>
  <c r="BI471" i="1"/>
  <c r="BG471" i="1"/>
  <c r="BE471" i="1"/>
  <c r="BC471" i="1"/>
  <c r="BA471" i="1"/>
  <c r="AY471" i="1"/>
  <c r="AW471" i="1"/>
  <c r="AU471" i="1"/>
  <c r="AS471" i="1"/>
  <c r="AQ471" i="1"/>
  <c r="AO471" i="1"/>
  <c r="AM471" i="1"/>
  <c r="AK471" i="1"/>
  <c r="AI471" i="1"/>
  <c r="AG471" i="1"/>
  <c r="AE471" i="1"/>
  <c r="AC471" i="1"/>
  <c r="AA471" i="1"/>
  <c r="Y471" i="1"/>
  <c r="W471" i="1"/>
  <c r="U471" i="1"/>
  <c r="S471" i="1"/>
  <c r="Q471" i="1"/>
  <c r="O471" i="1"/>
  <c r="M471" i="1"/>
  <c r="K471" i="1"/>
  <c r="J471" i="1" s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 s="1"/>
  <c r="CM467" i="1" s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 s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 s="1"/>
  <c r="CM463" i="1" s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 s="1"/>
  <c r="CM460" i="1" s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 s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 s="1"/>
  <c r="CM456" i="1" s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 s="1"/>
  <c r="CM455" i="1" s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 s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CM422" i="1"/>
  <c r="J422" i="1"/>
  <c r="J421" i="1"/>
  <c r="CM421" i="1" s="1"/>
  <c r="CM420" i="1"/>
  <c r="J420" i="1"/>
  <c r="CG419" i="1"/>
  <c r="CG418" i="1" s="1"/>
  <c r="CG417" i="1" s="1"/>
  <c r="CF419" i="1"/>
  <c r="CE419" i="1"/>
  <c r="CE418" i="1" s="1"/>
  <c r="CE417" i="1" s="1"/>
  <c r="CD419" i="1"/>
  <c r="CC419" i="1"/>
  <c r="CC418" i="1" s="1"/>
  <c r="CC417" i="1" s="1"/>
  <c r="CB419" i="1"/>
  <c r="CA419" i="1"/>
  <c r="CA418" i="1" s="1"/>
  <c r="CA417" i="1" s="1"/>
  <c r="BZ419" i="1"/>
  <c r="BY419" i="1"/>
  <c r="BY418" i="1" s="1"/>
  <c r="BY417" i="1" s="1"/>
  <c r="BX419" i="1"/>
  <c r="BW419" i="1"/>
  <c r="BW418" i="1" s="1"/>
  <c r="BW417" i="1" s="1"/>
  <c r="BV419" i="1"/>
  <c r="BU419" i="1"/>
  <c r="BU418" i="1" s="1"/>
  <c r="BU417" i="1" s="1"/>
  <c r="BT419" i="1"/>
  <c r="BS419" i="1"/>
  <c r="BS418" i="1" s="1"/>
  <c r="BS417" i="1" s="1"/>
  <c r="BR419" i="1"/>
  <c r="BQ419" i="1"/>
  <c r="BQ418" i="1" s="1"/>
  <c r="BQ417" i="1" s="1"/>
  <c r="BP419" i="1"/>
  <c r="BO419" i="1"/>
  <c r="BO418" i="1" s="1"/>
  <c r="BO417" i="1" s="1"/>
  <c r="BN419" i="1"/>
  <c r="BM419" i="1"/>
  <c r="BM418" i="1" s="1"/>
  <c r="BM417" i="1" s="1"/>
  <c r="BL419" i="1"/>
  <c r="BK419" i="1"/>
  <c r="BK418" i="1" s="1"/>
  <c r="BK417" i="1" s="1"/>
  <c r="BJ419" i="1"/>
  <c r="BI419" i="1"/>
  <c r="BI418" i="1" s="1"/>
  <c r="BI417" i="1" s="1"/>
  <c r="BH419" i="1"/>
  <c r="BG419" i="1"/>
  <c r="BG418" i="1" s="1"/>
  <c r="BG417" i="1" s="1"/>
  <c r="BF419" i="1"/>
  <c r="BE419" i="1"/>
  <c r="BE418" i="1" s="1"/>
  <c r="BE417" i="1" s="1"/>
  <c r="BD419" i="1"/>
  <c r="BC419" i="1"/>
  <c r="BC418" i="1" s="1"/>
  <c r="BC417" i="1" s="1"/>
  <c r="BB419" i="1"/>
  <c r="BA419" i="1"/>
  <c r="BA418" i="1" s="1"/>
  <c r="BA417" i="1" s="1"/>
  <c r="AZ419" i="1"/>
  <c r="AY419" i="1"/>
  <c r="AY418" i="1" s="1"/>
  <c r="AY417" i="1" s="1"/>
  <c r="AX419" i="1"/>
  <c r="AW419" i="1"/>
  <c r="AW418" i="1" s="1"/>
  <c r="AW417" i="1" s="1"/>
  <c r="AV419" i="1"/>
  <c r="AU419" i="1"/>
  <c r="AU418" i="1" s="1"/>
  <c r="AU417" i="1" s="1"/>
  <c r="AT419" i="1"/>
  <c r="AS419" i="1"/>
  <c r="AS418" i="1" s="1"/>
  <c r="AS417" i="1" s="1"/>
  <c r="AR419" i="1"/>
  <c r="AQ419" i="1"/>
  <c r="AQ418" i="1" s="1"/>
  <c r="AQ417" i="1" s="1"/>
  <c r="AP419" i="1"/>
  <c r="AO419" i="1"/>
  <c r="AO418" i="1" s="1"/>
  <c r="AO417" i="1" s="1"/>
  <c r="AN419" i="1"/>
  <c r="AM419" i="1"/>
  <c r="AM418" i="1" s="1"/>
  <c r="AM417" i="1" s="1"/>
  <c r="AL419" i="1"/>
  <c r="AK419" i="1"/>
  <c r="AK418" i="1" s="1"/>
  <c r="AK417" i="1" s="1"/>
  <c r="AJ419" i="1"/>
  <c r="AI419" i="1"/>
  <c r="AI418" i="1" s="1"/>
  <c r="AI417" i="1" s="1"/>
  <c r="AH419" i="1"/>
  <c r="AG419" i="1"/>
  <c r="AG418" i="1" s="1"/>
  <c r="AG417" i="1" s="1"/>
  <c r="AF419" i="1"/>
  <c r="AE419" i="1"/>
  <c r="AE418" i="1" s="1"/>
  <c r="AE417" i="1" s="1"/>
  <c r="AD419" i="1"/>
  <c r="AC419" i="1"/>
  <c r="AC418" i="1" s="1"/>
  <c r="AC417" i="1" s="1"/>
  <c r="AB419" i="1"/>
  <c r="AA419" i="1"/>
  <c r="AA418" i="1" s="1"/>
  <c r="AA417" i="1" s="1"/>
  <c r="Z419" i="1"/>
  <c r="Y419" i="1"/>
  <c r="Y418" i="1" s="1"/>
  <c r="Y417" i="1" s="1"/>
  <c r="X419" i="1"/>
  <c r="W419" i="1"/>
  <c r="W418" i="1" s="1"/>
  <c r="W417" i="1" s="1"/>
  <c r="V419" i="1"/>
  <c r="U419" i="1"/>
  <c r="U418" i="1" s="1"/>
  <c r="U417" i="1" s="1"/>
  <c r="T419" i="1"/>
  <c r="S419" i="1"/>
  <c r="S418" i="1" s="1"/>
  <c r="S417" i="1" s="1"/>
  <c r="R419" i="1"/>
  <c r="Q419" i="1"/>
  <c r="Q418" i="1" s="1"/>
  <c r="Q417" i="1" s="1"/>
  <c r="P419" i="1"/>
  <c r="O419" i="1"/>
  <c r="O418" i="1" s="1"/>
  <c r="O417" i="1" s="1"/>
  <c r="N419" i="1"/>
  <c r="M419" i="1"/>
  <c r="M418" i="1" s="1"/>
  <c r="M417" i="1" s="1"/>
  <c r="L419" i="1"/>
  <c r="K419" i="1"/>
  <c r="F419" i="1"/>
  <c r="CF418" i="1"/>
  <c r="CD418" i="1"/>
  <c r="CD417" i="1" s="1"/>
  <c r="CB418" i="1"/>
  <c r="BZ418" i="1"/>
  <c r="BZ417" i="1" s="1"/>
  <c r="BX418" i="1"/>
  <c r="BV418" i="1"/>
  <c r="BV417" i="1" s="1"/>
  <c r="BT418" i="1"/>
  <c r="BR418" i="1"/>
  <c r="BR417" i="1" s="1"/>
  <c r="BP418" i="1"/>
  <c r="BN418" i="1"/>
  <c r="BN417" i="1" s="1"/>
  <c r="BL418" i="1"/>
  <c r="BJ418" i="1"/>
  <c r="BJ417" i="1" s="1"/>
  <c r="BH418" i="1"/>
  <c r="BF418" i="1"/>
  <c r="BF417" i="1" s="1"/>
  <c r="BD418" i="1"/>
  <c r="BB418" i="1"/>
  <c r="BB417" i="1" s="1"/>
  <c r="AZ418" i="1"/>
  <c r="AX418" i="1"/>
  <c r="AX417" i="1" s="1"/>
  <c r="AV418" i="1"/>
  <c r="AT418" i="1"/>
  <c r="AT417" i="1" s="1"/>
  <c r="AR418" i="1"/>
  <c r="AP418" i="1"/>
  <c r="AP417" i="1" s="1"/>
  <c r="AN418" i="1"/>
  <c r="AL418" i="1"/>
  <c r="AL417" i="1" s="1"/>
  <c r="AJ418" i="1"/>
  <c r="AH418" i="1"/>
  <c r="AH417" i="1" s="1"/>
  <c r="AF418" i="1"/>
  <c r="AD418" i="1"/>
  <c r="AD417" i="1" s="1"/>
  <c r="AB418" i="1"/>
  <c r="Z418" i="1"/>
  <c r="Z417" i="1" s="1"/>
  <c r="X418" i="1"/>
  <c r="V418" i="1"/>
  <c r="V417" i="1" s="1"/>
  <c r="T418" i="1"/>
  <c r="R418" i="1"/>
  <c r="R417" i="1" s="1"/>
  <c r="P418" i="1"/>
  <c r="N418" i="1"/>
  <c r="N417" i="1" s="1"/>
  <c r="L418" i="1"/>
  <c r="CF417" i="1"/>
  <c r="CB417" i="1"/>
  <c r="BX417" i="1"/>
  <c r="BT417" i="1"/>
  <c r="BP417" i="1"/>
  <c r="BL417" i="1"/>
  <c r="BH417" i="1"/>
  <c r="BD417" i="1"/>
  <c r="AZ417" i="1"/>
  <c r="AV417" i="1"/>
  <c r="AR417" i="1"/>
  <c r="AN417" i="1"/>
  <c r="AJ417" i="1"/>
  <c r="AF417" i="1"/>
  <c r="AB417" i="1"/>
  <c r="X417" i="1"/>
  <c r="T417" i="1"/>
  <c r="P417" i="1"/>
  <c r="L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F393" i="1" s="1"/>
  <c r="CF392" i="1" s="1"/>
  <c r="CE406" i="1"/>
  <c r="CD406" i="1"/>
  <c r="CC406" i="1"/>
  <c r="CB406" i="1"/>
  <c r="CB393" i="1" s="1"/>
  <c r="CB392" i="1" s="1"/>
  <c r="CA406" i="1"/>
  <c r="BZ406" i="1"/>
  <c r="BY406" i="1"/>
  <c r="BX406" i="1"/>
  <c r="BX393" i="1" s="1"/>
  <c r="BX392" i="1" s="1"/>
  <c r="BW406" i="1"/>
  <c r="BV406" i="1"/>
  <c r="BU406" i="1"/>
  <c r="BT406" i="1"/>
  <c r="BT393" i="1" s="1"/>
  <c r="BT392" i="1" s="1"/>
  <c r="BS406" i="1"/>
  <c r="BR406" i="1"/>
  <c r="BQ406" i="1"/>
  <c r="BP406" i="1"/>
  <c r="BP393" i="1" s="1"/>
  <c r="BP392" i="1" s="1"/>
  <c r="BO406" i="1"/>
  <c r="BN406" i="1"/>
  <c r="BM406" i="1"/>
  <c r="BL406" i="1"/>
  <c r="BL393" i="1" s="1"/>
  <c r="BL392" i="1" s="1"/>
  <c r="BK406" i="1"/>
  <c r="BJ406" i="1"/>
  <c r="BI406" i="1"/>
  <c r="BH406" i="1"/>
  <c r="BH393" i="1" s="1"/>
  <c r="BH392" i="1" s="1"/>
  <c r="BG406" i="1"/>
  <c r="BF406" i="1"/>
  <c r="BE406" i="1"/>
  <c r="BD406" i="1"/>
  <c r="BD393" i="1" s="1"/>
  <c r="BD392" i="1" s="1"/>
  <c r="BC406" i="1"/>
  <c r="BB406" i="1"/>
  <c r="BA406" i="1"/>
  <c r="AZ406" i="1"/>
  <c r="AZ393" i="1" s="1"/>
  <c r="AZ392" i="1" s="1"/>
  <c r="AY406" i="1"/>
  <c r="AX406" i="1"/>
  <c r="AW406" i="1"/>
  <c r="AV406" i="1"/>
  <c r="AV393" i="1" s="1"/>
  <c r="AV392" i="1" s="1"/>
  <c r="AU406" i="1"/>
  <c r="AT406" i="1"/>
  <c r="AS406" i="1"/>
  <c r="AR406" i="1"/>
  <c r="AR393" i="1" s="1"/>
  <c r="AR392" i="1" s="1"/>
  <c r="AQ406" i="1"/>
  <c r="AP406" i="1"/>
  <c r="AO406" i="1"/>
  <c r="AN406" i="1"/>
  <c r="AN393" i="1" s="1"/>
  <c r="AN392" i="1" s="1"/>
  <c r="AM406" i="1"/>
  <c r="AL406" i="1"/>
  <c r="AK406" i="1"/>
  <c r="AJ406" i="1"/>
  <c r="AJ393" i="1" s="1"/>
  <c r="AJ392" i="1" s="1"/>
  <c r="AI406" i="1"/>
  <c r="AH406" i="1"/>
  <c r="AG406" i="1"/>
  <c r="AF406" i="1"/>
  <c r="AF393" i="1" s="1"/>
  <c r="AF392" i="1" s="1"/>
  <c r="AE406" i="1"/>
  <c r="AD406" i="1"/>
  <c r="AC406" i="1"/>
  <c r="AB406" i="1"/>
  <c r="AB393" i="1" s="1"/>
  <c r="AB392" i="1" s="1"/>
  <c r="AA406" i="1"/>
  <c r="Z406" i="1"/>
  <c r="Y406" i="1"/>
  <c r="X406" i="1"/>
  <c r="X393" i="1" s="1"/>
  <c r="X392" i="1" s="1"/>
  <c r="W406" i="1"/>
  <c r="V406" i="1"/>
  <c r="U406" i="1"/>
  <c r="T406" i="1"/>
  <c r="T393" i="1" s="1"/>
  <c r="T392" i="1" s="1"/>
  <c r="S406" i="1"/>
  <c r="R406" i="1"/>
  <c r="Q406" i="1"/>
  <c r="P406" i="1"/>
  <c r="P393" i="1" s="1"/>
  <c r="P392" i="1" s="1"/>
  <c r="O406" i="1"/>
  <c r="N406" i="1"/>
  <c r="M406" i="1"/>
  <c r="L406" i="1"/>
  <c r="L393" i="1" s="1"/>
  <c r="L392" i="1" s="1"/>
  <c r="K406" i="1"/>
  <c r="J406" i="1"/>
  <c r="CM406" i="1" s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D396" i="1"/>
  <c r="CC396" i="1"/>
  <c r="CC393" i="1" s="1"/>
  <c r="CB396" i="1"/>
  <c r="CA396" i="1"/>
  <c r="CA393" i="1" s="1"/>
  <c r="BZ396" i="1"/>
  <c r="BY396" i="1"/>
  <c r="BY393" i="1" s="1"/>
  <c r="BX396" i="1"/>
  <c r="BW396" i="1"/>
  <c r="BW393" i="1" s="1"/>
  <c r="BV396" i="1"/>
  <c r="BU396" i="1"/>
  <c r="BU393" i="1" s="1"/>
  <c r="BT396" i="1"/>
  <c r="BS396" i="1"/>
  <c r="BS393" i="1" s="1"/>
  <c r="BR396" i="1"/>
  <c r="BQ396" i="1"/>
  <c r="BQ393" i="1" s="1"/>
  <c r="BP396" i="1"/>
  <c r="BO396" i="1"/>
  <c r="BO393" i="1" s="1"/>
  <c r="BN396" i="1"/>
  <c r="BM396" i="1"/>
  <c r="BM393" i="1" s="1"/>
  <c r="BL396" i="1"/>
  <c r="BK396" i="1"/>
  <c r="BK393" i="1" s="1"/>
  <c r="BJ396" i="1"/>
  <c r="BI396" i="1"/>
  <c r="BI393" i="1" s="1"/>
  <c r="BH396" i="1"/>
  <c r="BG396" i="1"/>
  <c r="BG393" i="1" s="1"/>
  <c r="BF396" i="1"/>
  <c r="BE396" i="1"/>
  <c r="BE393" i="1" s="1"/>
  <c r="BD396" i="1"/>
  <c r="BC396" i="1"/>
  <c r="BC393" i="1" s="1"/>
  <c r="BB396" i="1"/>
  <c r="BA396" i="1"/>
  <c r="BA393" i="1" s="1"/>
  <c r="AZ396" i="1"/>
  <c r="AY396" i="1"/>
  <c r="AY393" i="1" s="1"/>
  <c r="AX396" i="1"/>
  <c r="AW396" i="1"/>
  <c r="AW393" i="1" s="1"/>
  <c r="AV396" i="1"/>
  <c r="AU396" i="1"/>
  <c r="AU393" i="1" s="1"/>
  <c r="AT396" i="1"/>
  <c r="AS396" i="1"/>
  <c r="AS393" i="1" s="1"/>
  <c r="AR396" i="1"/>
  <c r="AQ396" i="1"/>
  <c r="AQ393" i="1" s="1"/>
  <c r="AP396" i="1"/>
  <c r="AO396" i="1"/>
  <c r="AO393" i="1" s="1"/>
  <c r="AN396" i="1"/>
  <c r="AM396" i="1"/>
  <c r="AM393" i="1" s="1"/>
  <c r="AL396" i="1"/>
  <c r="AK396" i="1"/>
  <c r="AK393" i="1" s="1"/>
  <c r="AJ396" i="1"/>
  <c r="AI396" i="1"/>
  <c r="AI393" i="1" s="1"/>
  <c r="AH396" i="1"/>
  <c r="AG396" i="1"/>
  <c r="AG393" i="1" s="1"/>
  <c r="AF396" i="1"/>
  <c r="AE396" i="1"/>
  <c r="AE393" i="1" s="1"/>
  <c r="AD396" i="1"/>
  <c r="AC396" i="1"/>
  <c r="AC393" i="1" s="1"/>
  <c r="AB396" i="1"/>
  <c r="AA396" i="1"/>
  <c r="AA393" i="1" s="1"/>
  <c r="Z396" i="1"/>
  <c r="Y396" i="1"/>
  <c r="Y393" i="1" s="1"/>
  <c r="X396" i="1"/>
  <c r="W396" i="1"/>
  <c r="W393" i="1" s="1"/>
  <c r="V396" i="1"/>
  <c r="U396" i="1"/>
  <c r="U393" i="1" s="1"/>
  <c r="T396" i="1"/>
  <c r="S396" i="1"/>
  <c r="S393" i="1" s="1"/>
  <c r="R396" i="1"/>
  <c r="Q396" i="1"/>
  <c r="Q393" i="1" s="1"/>
  <c r="P396" i="1"/>
  <c r="O396" i="1"/>
  <c r="O393" i="1" s="1"/>
  <c r="N396" i="1"/>
  <c r="M396" i="1"/>
  <c r="M393" i="1" s="1"/>
  <c r="L396" i="1"/>
  <c r="K396" i="1"/>
  <c r="J395" i="1"/>
  <c r="CM395" i="1" s="1"/>
  <c r="CM394" i="1"/>
  <c r="J394" i="1"/>
  <c r="CD393" i="1"/>
  <c r="CD392" i="1" s="1"/>
  <c r="BZ393" i="1"/>
  <c r="BZ392" i="1" s="1"/>
  <c r="BV393" i="1"/>
  <c r="BV392" i="1" s="1"/>
  <c r="BR393" i="1"/>
  <c r="BR392" i="1" s="1"/>
  <c r="BN393" i="1"/>
  <c r="BN392" i="1" s="1"/>
  <c r="BJ393" i="1"/>
  <c r="BJ392" i="1" s="1"/>
  <c r="BF393" i="1"/>
  <c r="BF392" i="1" s="1"/>
  <c r="BB393" i="1"/>
  <c r="BB392" i="1" s="1"/>
  <c r="AX393" i="1"/>
  <c r="AX392" i="1" s="1"/>
  <c r="AT393" i="1"/>
  <c r="AT392" i="1" s="1"/>
  <c r="AP393" i="1"/>
  <c r="AP392" i="1" s="1"/>
  <c r="AL393" i="1"/>
  <c r="AL392" i="1" s="1"/>
  <c r="AH393" i="1"/>
  <c r="AH392" i="1" s="1"/>
  <c r="AD393" i="1"/>
  <c r="AD392" i="1" s="1"/>
  <c r="Z393" i="1"/>
  <c r="Z392" i="1" s="1"/>
  <c r="V393" i="1"/>
  <c r="V392" i="1" s="1"/>
  <c r="R393" i="1"/>
  <c r="R392" i="1" s="1"/>
  <c r="N393" i="1"/>
  <c r="N392" i="1" s="1"/>
  <c r="CG392" i="1"/>
  <c r="CE392" i="1"/>
  <c r="CC392" i="1"/>
  <c r="CA392" i="1"/>
  <c r="BY392" i="1"/>
  <c r="BW392" i="1"/>
  <c r="BU392" i="1"/>
  <c r="BS392" i="1"/>
  <c r="BQ392" i="1"/>
  <c r="BO392" i="1"/>
  <c r="BM392" i="1"/>
  <c r="BK392" i="1"/>
  <c r="BI392" i="1"/>
  <c r="BG392" i="1"/>
  <c r="BE392" i="1"/>
  <c r="BC392" i="1"/>
  <c r="BA392" i="1"/>
  <c r="AY392" i="1"/>
  <c r="AW392" i="1"/>
  <c r="AU392" i="1"/>
  <c r="AS392" i="1"/>
  <c r="AQ392" i="1"/>
  <c r="AO392" i="1"/>
  <c r="AM392" i="1"/>
  <c r="AK392" i="1"/>
  <c r="AI392" i="1"/>
  <c r="AG392" i="1"/>
  <c r="AE392" i="1"/>
  <c r="AC392" i="1"/>
  <c r="AA392" i="1"/>
  <c r="Y392" i="1"/>
  <c r="W392" i="1"/>
  <c r="U392" i="1"/>
  <c r="S392" i="1"/>
  <c r="Q392" i="1"/>
  <c r="O392" i="1"/>
  <c r="M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J371" i="1"/>
  <c r="J370" i="1"/>
  <c r="J369" i="1"/>
  <c r="J368" i="1"/>
  <c r="J367" i="1"/>
  <c r="J366" i="1"/>
  <c r="CG365" i="1"/>
  <c r="CG364" i="1" s="1"/>
  <c r="CG336" i="1" s="1"/>
  <c r="CF365" i="1"/>
  <c r="CE365" i="1"/>
  <c r="CE364" i="1" s="1"/>
  <c r="CE336" i="1" s="1"/>
  <c r="CD365" i="1"/>
  <c r="CC365" i="1"/>
  <c r="CC364" i="1" s="1"/>
  <c r="CC336" i="1" s="1"/>
  <c r="CB365" i="1"/>
  <c r="CA365" i="1"/>
  <c r="CA364" i="1" s="1"/>
  <c r="CA336" i="1" s="1"/>
  <c r="BZ365" i="1"/>
  <c r="BY365" i="1"/>
  <c r="BY364" i="1" s="1"/>
  <c r="BY336" i="1" s="1"/>
  <c r="BX365" i="1"/>
  <c r="BW365" i="1"/>
  <c r="BW364" i="1" s="1"/>
  <c r="BW336" i="1" s="1"/>
  <c r="BV365" i="1"/>
  <c r="BU365" i="1"/>
  <c r="BU364" i="1" s="1"/>
  <c r="BU336" i="1" s="1"/>
  <c r="BT365" i="1"/>
  <c r="BS365" i="1"/>
  <c r="BS364" i="1" s="1"/>
  <c r="BS336" i="1" s="1"/>
  <c r="BR365" i="1"/>
  <c r="BQ365" i="1"/>
  <c r="BQ364" i="1" s="1"/>
  <c r="BQ336" i="1" s="1"/>
  <c r="BP365" i="1"/>
  <c r="BO365" i="1"/>
  <c r="BO364" i="1" s="1"/>
  <c r="BO336" i="1" s="1"/>
  <c r="BN365" i="1"/>
  <c r="BM365" i="1"/>
  <c r="BM364" i="1" s="1"/>
  <c r="BM336" i="1" s="1"/>
  <c r="BL365" i="1"/>
  <c r="BK365" i="1"/>
  <c r="BK364" i="1" s="1"/>
  <c r="BK336" i="1" s="1"/>
  <c r="BJ365" i="1"/>
  <c r="BI365" i="1"/>
  <c r="BI364" i="1" s="1"/>
  <c r="BI336" i="1" s="1"/>
  <c r="BH365" i="1"/>
  <c r="BG365" i="1"/>
  <c r="BG364" i="1" s="1"/>
  <c r="BG336" i="1" s="1"/>
  <c r="BF365" i="1"/>
  <c r="BE365" i="1"/>
  <c r="BE364" i="1" s="1"/>
  <c r="BE336" i="1" s="1"/>
  <c r="BD365" i="1"/>
  <c r="BC365" i="1"/>
  <c r="BC364" i="1" s="1"/>
  <c r="BC336" i="1" s="1"/>
  <c r="BB365" i="1"/>
  <c r="BA365" i="1"/>
  <c r="BA364" i="1" s="1"/>
  <c r="BA336" i="1" s="1"/>
  <c r="AZ365" i="1"/>
  <c r="AY365" i="1"/>
  <c r="AY364" i="1" s="1"/>
  <c r="AY336" i="1" s="1"/>
  <c r="AX365" i="1"/>
  <c r="AW365" i="1"/>
  <c r="AW364" i="1" s="1"/>
  <c r="AW336" i="1" s="1"/>
  <c r="AV365" i="1"/>
  <c r="AU365" i="1"/>
  <c r="AU364" i="1" s="1"/>
  <c r="AU336" i="1" s="1"/>
  <c r="AT365" i="1"/>
  <c r="AS365" i="1"/>
  <c r="AS364" i="1" s="1"/>
  <c r="AS336" i="1" s="1"/>
  <c r="AR365" i="1"/>
  <c r="AQ365" i="1"/>
  <c r="AQ364" i="1" s="1"/>
  <c r="AQ336" i="1" s="1"/>
  <c r="AP365" i="1"/>
  <c r="AO365" i="1"/>
  <c r="AO364" i="1" s="1"/>
  <c r="AO336" i="1" s="1"/>
  <c r="AN365" i="1"/>
  <c r="AM365" i="1"/>
  <c r="AM364" i="1" s="1"/>
  <c r="AM336" i="1" s="1"/>
  <c r="AL365" i="1"/>
  <c r="AK365" i="1"/>
  <c r="AK364" i="1" s="1"/>
  <c r="AK336" i="1" s="1"/>
  <c r="AJ365" i="1"/>
  <c r="AI365" i="1"/>
  <c r="AI364" i="1" s="1"/>
  <c r="AI336" i="1" s="1"/>
  <c r="AH365" i="1"/>
  <c r="AG365" i="1"/>
  <c r="AG364" i="1" s="1"/>
  <c r="AG336" i="1" s="1"/>
  <c r="AF365" i="1"/>
  <c r="AE365" i="1"/>
  <c r="AE364" i="1" s="1"/>
  <c r="AE336" i="1" s="1"/>
  <c r="AD365" i="1"/>
  <c r="AC365" i="1"/>
  <c r="AC364" i="1" s="1"/>
  <c r="AC336" i="1" s="1"/>
  <c r="AB365" i="1"/>
  <c r="AA365" i="1"/>
  <c r="AA364" i="1" s="1"/>
  <c r="AA336" i="1" s="1"/>
  <c r="Z365" i="1"/>
  <c r="Y365" i="1"/>
  <c r="Y364" i="1" s="1"/>
  <c r="Y336" i="1" s="1"/>
  <c r="X365" i="1"/>
  <c r="W365" i="1"/>
  <c r="W364" i="1" s="1"/>
  <c r="W336" i="1" s="1"/>
  <c r="V365" i="1"/>
  <c r="U365" i="1"/>
  <c r="U364" i="1" s="1"/>
  <c r="U336" i="1" s="1"/>
  <c r="T365" i="1"/>
  <c r="S365" i="1"/>
  <c r="S364" i="1" s="1"/>
  <c r="S336" i="1" s="1"/>
  <c r="R365" i="1"/>
  <c r="Q365" i="1"/>
  <c r="Q364" i="1" s="1"/>
  <c r="Q336" i="1" s="1"/>
  <c r="P365" i="1"/>
  <c r="O365" i="1"/>
  <c r="O364" i="1" s="1"/>
  <c r="O336" i="1" s="1"/>
  <c r="N365" i="1"/>
  <c r="M365" i="1"/>
  <c r="M364" i="1" s="1"/>
  <c r="M336" i="1" s="1"/>
  <c r="L365" i="1"/>
  <c r="K365" i="1"/>
  <c r="J365" i="1" s="1"/>
  <c r="CF364" i="1"/>
  <c r="CD364" i="1"/>
  <c r="CB364" i="1"/>
  <c r="BZ364" i="1"/>
  <c r="BX364" i="1"/>
  <c r="BV364" i="1"/>
  <c r="BT364" i="1"/>
  <c r="BR364" i="1"/>
  <c r="BP364" i="1"/>
  <c r="BN364" i="1"/>
  <c r="BL364" i="1"/>
  <c r="BJ364" i="1"/>
  <c r="BH364" i="1"/>
  <c r="BF364" i="1"/>
  <c r="BD364" i="1"/>
  <c r="BB364" i="1"/>
  <c r="AZ364" i="1"/>
  <c r="AX364" i="1"/>
  <c r="AV364" i="1"/>
  <c r="AT364" i="1"/>
  <c r="AR364" i="1"/>
  <c r="AP364" i="1"/>
  <c r="AN364" i="1"/>
  <c r="AL364" i="1"/>
  <c r="AJ364" i="1"/>
  <c r="AH364" i="1"/>
  <c r="AF364" i="1"/>
  <c r="AD364" i="1"/>
  <c r="AB364" i="1"/>
  <c r="Z364" i="1"/>
  <c r="X364" i="1"/>
  <c r="V364" i="1"/>
  <c r="T364" i="1"/>
  <c r="R364" i="1"/>
  <c r="P364" i="1"/>
  <c r="N364" i="1"/>
  <c r="L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 s="1"/>
  <c r="CM359" i="1" s="1"/>
  <c r="J358" i="1"/>
  <c r="CM358" i="1" s="1"/>
  <c r="CM357" i="1"/>
  <c r="J357" i="1"/>
  <c r="J356" i="1"/>
  <c r="CM356" i="1" s="1"/>
  <c r="CM355" i="1"/>
  <c r="J355" i="1"/>
  <c r="J354" i="1"/>
  <c r="CM354" i="1" s="1"/>
  <c r="CM353" i="1"/>
  <c r="J353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 s="1"/>
  <c r="CM352" i="1" s="1"/>
  <c r="J351" i="1"/>
  <c r="CM351" i="1" s="1"/>
  <c r="J350" i="1"/>
  <c r="CM349" i="1"/>
  <c r="J349" i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CI344" i="1"/>
  <c r="J344" i="1"/>
  <c r="CM344" i="1" s="1"/>
  <c r="CM343" i="1"/>
  <c r="J343" i="1"/>
  <c r="J342" i="1"/>
  <c r="CM342" i="1" s="1"/>
  <c r="CM341" i="1"/>
  <c r="J341" i="1"/>
  <c r="J340" i="1"/>
  <c r="J339" i="1"/>
  <c r="CM339" i="1" s="1"/>
  <c r="CG338" i="1"/>
  <c r="CF338" i="1"/>
  <c r="CF337" i="1" s="1"/>
  <c r="CF336" i="1" s="1"/>
  <c r="CE338" i="1"/>
  <c r="CD338" i="1"/>
  <c r="CD337" i="1" s="1"/>
  <c r="CD336" i="1" s="1"/>
  <c r="CC338" i="1"/>
  <c r="CB338" i="1"/>
  <c r="CB337" i="1" s="1"/>
  <c r="CB336" i="1" s="1"/>
  <c r="CA338" i="1"/>
  <c r="BZ338" i="1"/>
  <c r="BZ337" i="1" s="1"/>
  <c r="BZ336" i="1" s="1"/>
  <c r="BY338" i="1"/>
  <c r="BX338" i="1"/>
  <c r="BX337" i="1" s="1"/>
  <c r="BX336" i="1" s="1"/>
  <c r="BW338" i="1"/>
  <c r="BV338" i="1"/>
  <c r="BV337" i="1" s="1"/>
  <c r="BV336" i="1" s="1"/>
  <c r="BU338" i="1"/>
  <c r="BT338" i="1"/>
  <c r="BT337" i="1" s="1"/>
  <c r="BT336" i="1" s="1"/>
  <c r="BS338" i="1"/>
  <c r="BR338" i="1"/>
  <c r="BR337" i="1" s="1"/>
  <c r="BR336" i="1" s="1"/>
  <c r="BQ338" i="1"/>
  <c r="BP338" i="1"/>
  <c r="BP337" i="1" s="1"/>
  <c r="BP336" i="1" s="1"/>
  <c r="BO338" i="1"/>
  <c r="BN338" i="1"/>
  <c r="BN337" i="1" s="1"/>
  <c r="BN336" i="1" s="1"/>
  <c r="BM338" i="1"/>
  <c r="BL338" i="1"/>
  <c r="BL337" i="1" s="1"/>
  <c r="BL336" i="1" s="1"/>
  <c r="BK338" i="1"/>
  <c r="BJ338" i="1"/>
  <c r="BJ337" i="1" s="1"/>
  <c r="BJ336" i="1" s="1"/>
  <c r="BI338" i="1"/>
  <c r="BH338" i="1"/>
  <c r="BH337" i="1" s="1"/>
  <c r="BH336" i="1" s="1"/>
  <c r="BG338" i="1"/>
  <c r="BF338" i="1"/>
  <c r="BF337" i="1" s="1"/>
  <c r="BF336" i="1" s="1"/>
  <c r="BE338" i="1"/>
  <c r="BD338" i="1"/>
  <c r="BD337" i="1" s="1"/>
  <c r="BD336" i="1" s="1"/>
  <c r="BC338" i="1"/>
  <c r="BB338" i="1"/>
  <c r="BB337" i="1" s="1"/>
  <c r="BB336" i="1" s="1"/>
  <c r="BA338" i="1"/>
  <c r="AZ338" i="1"/>
  <c r="AZ337" i="1" s="1"/>
  <c r="AZ336" i="1" s="1"/>
  <c r="AY338" i="1"/>
  <c r="AX338" i="1"/>
  <c r="AX337" i="1" s="1"/>
  <c r="AX336" i="1" s="1"/>
  <c r="AW338" i="1"/>
  <c r="AV338" i="1"/>
  <c r="AV337" i="1" s="1"/>
  <c r="AV336" i="1" s="1"/>
  <c r="AU338" i="1"/>
  <c r="AT338" i="1"/>
  <c r="AT337" i="1" s="1"/>
  <c r="AT336" i="1" s="1"/>
  <c r="AS338" i="1"/>
  <c r="AR338" i="1"/>
  <c r="AR337" i="1" s="1"/>
  <c r="AR336" i="1" s="1"/>
  <c r="AQ338" i="1"/>
  <c r="AP338" i="1"/>
  <c r="AP337" i="1" s="1"/>
  <c r="AP336" i="1" s="1"/>
  <c r="AO338" i="1"/>
  <c r="AN338" i="1"/>
  <c r="AN337" i="1" s="1"/>
  <c r="AN336" i="1" s="1"/>
  <c r="AM338" i="1"/>
  <c r="AL338" i="1"/>
  <c r="AL337" i="1" s="1"/>
  <c r="AL336" i="1" s="1"/>
  <c r="AK338" i="1"/>
  <c r="AJ338" i="1"/>
  <c r="AJ337" i="1" s="1"/>
  <c r="AJ336" i="1" s="1"/>
  <c r="AI338" i="1"/>
  <c r="AH338" i="1"/>
  <c r="AH337" i="1" s="1"/>
  <c r="AH336" i="1" s="1"/>
  <c r="AG338" i="1"/>
  <c r="AF338" i="1"/>
  <c r="AF337" i="1" s="1"/>
  <c r="AF336" i="1" s="1"/>
  <c r="AE338" i="1"/>
  <c r="AD338" i="1"/>
  <c r="AD337" i="1" s="1"/>
  <c r="AD336" i="1" s="1"/>
  <c r="AC338" i="1"/>
  <c r="AB338" i="1"/>
  <c r="AB337" i="1" s="1"/>
  <c r="AB336" i="1" s="1"/>
  <c r="AA338" i="1"/>
  <c r="Z338" i="1"/>
  <c r="Z337" i="1" s="1"/>
  <c r="Z336" i="1" s="1"/>
  <c r="Y338" i="1"/>
  <c r="X338" i="1"/>
  <c r="X337" i="1" s="1"/>
  <c r="X336" i="1" s="1"/>
  <c r="W338" i="1"/>
  <c r="V338" i="1"/>
  <c r="V337" i="1" s="1"/>
  <c r="V336" i="1" s="1"/>
  <c r="U338" i="1"/>
  <c r="T338" i="1"/>
  <c r="T337" i="1" s="1"/>
  <c r="T336" i="1" s="1"/>
  <c r="S338" i="1"/>
  <c r="R338" i="1"/>
  <c r="R337" i="1" s="1"/>
  <c r="R336" i="1" s="1"/>
  <c r="Q338" i="1"/>
  <c r="P338" i="1"/>
  <c r="P337" i="1" s="1"/>
  <c r="P336" i="1" s="1"/>
  <c r="O338" i="1"/>
  <c r="N338" i="1"/>
  <c r="N337" i="1" s="1"/>
  <c r="N336" i="1" s="1"/>
  <c r="M338" i="1"/>
  <c r="L338" i="1"/>
  <c r="L337" i="1" s="1"/>
  <c r="L336" i="1" s="1"/>
  <c r="K338" i="1"/>
  <c r="J338" i="1"/>
  <c r="CM338" i="1" s="1"/>
  <c r="CG337" i="1"/>
  <c r="CE337" i="1"/>
  <c r="CC337" i="1"/>
  <c r="CA337" i="1"/>
  <c r="BY337" i="1"/>
  <c r="BW337" i="1"/>
  <c r="BU337" i="1"/>
  <c r="BS337" i="1"/>
  <c r="BQ337" i="1"/>
  <c r="BO337" i="1"/>
  <c r="BM337" i="1"/>
  <c r="BK337" i="1"/>
  <c r="BI337" i="1"/>
  <c r="BG337" i="1"/>
  <c r="BE337" i="1"/>
  <c r="BC337" i="1"/>
  <c r="BA337" i="1"/>
  <c r="AY337" i="1"/>
  <c r="AW337" i="1"/>
  <c r="AU337" i="1"/>
  <c r="AS337" i="1"/>
  <c r="AQ337" i="1"/>
  <c r="AO337" i="1"/>
  <c r="AM337" i="1"/>
  <c r="AK337" i="1"/>
  <c r="AI337" i="1"/>
  <c r="AG337" i="1"/>
  <c r="AE337" i="1"/>
  <c r="AC337" i="1"/>
  <c r="AA337" i="1"/>
  <c r="Y337" i="1"/>
  <c r="W337" i="1"/>
  <c r="U337" i="1"/>
  <c r="S337" i="1"/>
  <c r="Q337" i="1"/>
  <c r="O337" i="1"/>
  <c r="M337" i="1"/>
  <c r="K337" i="1"/>
  <c r="J337" i="1" s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 s="1"/>
  <c r="J323" i="1"/>
  <c r="J322" i="1"/>
  <c r="J321" i="1"/>
  <c r="J320" i="1"/>
  <c r="J319" i="1"/>
  <c r="J318" i="1"/>
  <c r="CG317" i="1"/>
  <c r="CF317" i="1"/>
  <c r="CF309" i="1" s="1"/>
  <c r="CE317" i="1"/>
  <c r="CD317" i="1"/>
  <c r="CC317" i="1"/>
  <c r="CB317" i="1"/>
  <c r="CB309" i="1" s="1"/>
  <c r="CA317" i="1"/>
  <c r="BZ317" i="1"/>
  <c r="BY317" i="1"/>
  <c r="BX317" i="1"/>
  <c r="BX309" i="1" s="1"/>
  <c r="BW317" i="1"/>
  <c r="BV317" i="1"/>
  <c r="BU317" i="1"/>
  <c r="BT317" i="1"/>
  <c r="BT309" i="1" s="1"/>
  <c r="BS317" i="1"/>
  <c r="BR317" i="1"/>
  <c r="BQ317" i="1"/>
  <c r="BP317" i="1"/>
  <c r="BP309" i="1" s="1"/>
  <c r="BO317" i="1"/>
  <c r="BN317" i="1"/>
  <c r="BM317" i="1"/>
  <c r="BL317" i="1"/>
  <c r="BL309" i="1" s="1"/>
  <c r="BK317" i="1"/>
  <c r="BJ317" i="1"/>
  <c r="BI317" i="1"/>
  <c r="BH317" i="1"/>
  <c r="BH309" i="1" s="1"/>
  <c r="BG317" i="1"/>
  <c r="BF317" i="1"/>
  <c r="BE317" i="1"/>
  <c r="BD317" i="1"/>
  <c r="BD309" i="1" s="1"/>
  <c r="BC317" i="1"/>
  <c r="BB317" i="1"/>
  <c r="BA317" i="1"/>
  <c r="AZ317" i="1"/>
  <c r="AZ309" i="1" s="1"/>
  <c r="AY317" i="1"/>
  <c r="AX317" i="1"/>
  <c r="AW317" i="1"/>
  <c r="AV317" i="1"/>
  <c r="AV309" i="1" s="1"/>
  <c r="AU317" i="1"/>
  <c r="AT317" i="1"/>
  <c r="AS317" i="1"/>
  <c r="AR317" i="1"/>
  <c r="AR309" i="1" s="1"/>
  <c r="AQ317" i="1"/>
  <c r="AP317" i="1"/>
  <c r="AO317" i="1"/>
  <c r="AN317" i="1"/>
  <c r="AN309" i="1" s="1"/>
  <c r="AM317" i="1"/>
  <c r="AL317" i="1"/>
  <c r="AK317" i="1"/>
  <c r="AJ317" i="1"/>
  <c r="AJ309" i="1" s="1"/>
  <c r="AI317" i="1"/>
  <c r="AH317" i="1"/>
  <c r="AG317" i="1"/>
  <c r="AF317" i="1"/>
  <c r="AF309" i="1" s="1"/>
  <c r="AE317" i="1"/>
  <c r="AD317" i="1"/>
  <c r="AC317" i="1"/>
  <c r="AB317" i="1"/>
  <c r="AB309" i="1" s="1"/>
  <c r="AA317" i="1"/>
  <c r="Z317" i="1"/>
  <c r="Y317" i="1"/>
  <c r="X317" i="1"/>
  <c r="X309" i="1" s="1"/>
  <c r="W317" i="1"/>
  <c r="V317" i="1"/>
  <c r="U317" i="1"/>
  <c r="T317" i="1"/>
  <c r="T309" i="1" s="1"/>
  <c r="S317" i="1"/>
  <c r="R317" i="1"/>
  <c r="Q317" i="1"/>
  <c r="P317" i="1"/>
  <c r="P309" i="1" s="1"/>
  <c r="O317" i="1"/>
  <c r="N317" i="1"/>
  <c r="M317" i="1"/>
  <c r="L317" i="1"/>
  <c r="L309" i="1" s="1"/>
  <c r="K317" i="1"/>
  <c r="J317" i="1"/>
  <c r="J316" i="1"/>
  <c r="J315" i="1"/>
  <c r="J314" i="1"/>
  <c r="J313" i="1"/>
  <c r="J312" i="1"/>
  <c r="J311" i="1"/>
  <c r="CG310" i="1"/>
  <c r="CG309" i="1" s="1"/>
  <c r="CF310" i="1"/>
  <c r="CE310" i="1"/>
  <c r="CE309" i="1" s="1"/>
  <c r="CD310" i="1"/>
  <c r="CC310" i="1"/>
  <c r="CC309" i="1" s="1"/>
  <c r="CB310" i="1"/>
  <c r="CA310" i="1"/>
  <c r="CA309" i="1" s="1"/>
  <c r="BZ310" i="1"/>
  <c r="BY310" i="1"/>
  <c r="BY309" i="1" s="1"/>
  <c r="BX310" i="1"/>
  <c r="BW310" i="1"/>
  <c r="BW309" i="1" s="1"/>
  <c r="BV310" i="1"/>
  <c r="BU310" i="1"/>
  <c r="BU309" i="1" s="1"/>
  <c r="BT310" i="1"/>
  <c r="BS310" i="1"/>
  <c r="BS309" i="1" s="1"/>
  <c r="BR310" i="1"/>
  <c r="BQ310" i="1"/>
  <c r="BQ309" i="1" s="1"/>
  <c r="BP310" i="1"/>
  <c r="BO310" i="1"/>
  <c r="BO309" i="1" s="1"/>
  <c r="BN310" i="1"/>
  <c r="BM310" i="1"/>
  <c r="BM309" i="1" s="1"/>
  <c r="BL310" i="1"/>
  <c r="BK310" i="1"/>
  <c r="BK309" i="1" s="1"/>
  <c r="BJ310" i="1"/>
  <c r="BI310" i="1"/>
  <c r="BI309" i="1" s="1"/>
  <c r="BH310" i="1"/>
  <c r="BG310" i="1"/>
  <c r="BG309" i="1" s="1"/>
  <c r="BF310" i="1"/>
  <c r="BE310" i="1"/>
  <c r="BE309" i="1" s="1"/>
  <c r="BD310" i="1"/>
  <c r="BC310" i="1"/>
  <c r="BC309" i="1" s="1"/>
  <c r="BB310" i="1"/>
  <c r="BA310" i="1"/>
  <c r="BA309" i="1" s="1"/>
  <c r="AZ310" i="1"/>
  <c r="AY310" i="1"/>
  <c r="AY309" i="1" s="1"/>
  <c r="AX310" i="1"/>
  <c r="AW310" i="1"/>
  <c r="AW309" i="1" s="1"/>
  <c r="AV310" i="1"/>
  <c r="AU310" i="1"/>
  <c r="AU309" i="1" s="1"/>
  <c r="AT310" i="1"/>
  <c r="AS310" i="1"/>
  <c r="AS309" i="1" s="1"/>
  <c r="AR310" i="1"/>
  <c r="AQ310" i="1"/>
  <c r="AQ309" i="1" s="1"/>
  <c r="AP310" i="1"/>
  <c r="AO310" i="1"/>
  <c r="AO309" i="1" s="1"/>
  <c r="AN310" i="1"/>
  <c r="AM310" i="1"/>
  <c r="AM309" i="1" s="1"/>
  <c r="AL310" i="1"/>
  <c r="AK310" i="1"/>
  <c r="AK309" i="1" s="1"/>
  <c r="AJ310" i="1"/>
  <c r="AI310" i="1"/>
  <c r="AI309" i="1" s="1"/>
  <c r="AH310" i="1"/>
  <c r="AG310" i="1"/>
  <c r="AG309" i="1" s="1"/>
  <c r="AF310" i="1"/>
  <c r="AE310" i="1"/>
  <c r="AE309" i="1" s="1"/>
  <c r="AD310" i="1"/>
  <c r="AC310" i="1"/>
  <c r="AC309" i="1" s="1"/>
  <c r="AB310" i="1"/>
  <c r="AA310" i="1"/>
  <c r="AA309" i="1" s="1"/>
  <c r="Z310" i="1"/>
  <c r="Y310" i="1"/>
  <c r="Y309" i="1" s="1"/>
  <c r="X310" i="1"/>
  <c r="W310" i="1"/>
  <c r="W309" i="1" s="1"/>
  <c r="V310" i="1"/>
  <c r="U310" i="1"/>
  <c r="U309" i="1" s="1"/>
  <c r="T310" i="1"/>
  <c r="S310" i="1"/>
  <c r="S309" i="1" s="1"/>
  <c r="R310" i="1"/>
  <c r="Q310" i="1"/>
  <c r="Q309" i="1" s="1"/>
  <c r="P310" i="1"/>
  <c r="O310" i="1"/>
  <c r="O309" i="1" s="1"/>
  <c r="N310" i="1"/>
  <c r="M310" i="1"/>
  <c r="M309" i="1" s="1"/>
  <c r="L310" i="1"/>
  <c r="K310" i="1"/>
  <c r="CD309" i="1"/>
  <c r="BZ309" i="1"/>
  <c r="BV309" i="1"/>
  <c r="BR309" i="1"/>
  <c r="BN309" i="1"/>
  <c r="BJ309" i="1"/>
  <c r="BF309" i="1"/>
  <c r="BB309" i="1"/>
  <c r="AX309" i="1"/>
  <c r="AT309" i="1"/>
  <c r="AP309" i="1"/>
  <c r="AL309" i="1"/>
  <c r="AH309" i="1"/>
  <c r="AD309" i="1"/>
  <c r="Z309" i="1"/>
  <c r="V309" i="1"/>
  <c r="R309" i="1"/>
  <c r="N309" i="1"/>
  <c r="CM308" i="1"/>
  <c r="J308" i="1"/>
  <c r="H308" i="1"/>
  <c r="CM307" i="1"/>
  <c r="J307" i="1"/>
  <c r="H307" i="1"/>
  <c r="CM306" i="1"/>
  <c r="J306" i="1"/>
  <c r="H306" i="1"/>
  <c r="CM305" i="1"/>
  <c r="J305" i="1"/>
  <c r="H305" i="1"/>
  <c r="CI305" i="1" s="1"/>
  <c r="CI304" i="1"/>
  <c r="CG304" i="1"/>
  <c r="CF304" i="1"/>
  <c r="CE304" i="1"/>
  <c r="CD304" i="1"/>
  <c r="CD282" i="1" s="1"/>
  <c r="CD281" i="1" s="1"/>
  <c r="CD280" i="1" s="1"/>
  <c r="CC304" i="1"/>
  <c r="CB304" i="1"/>
  <c r="CA304" i="1"/>
  <c r="BZ304" i="1"/>
  <c r="BZ282" i="1" s="1"/>
  <c r="BZ281" i="1" s="1"/>
  <c r="BZ280" i="1" s="1"/>
  <c r="BY304" i="1"/>
  <c r="BX304" i="1"/>
  <c r="BW304" i="1"/>
  <c r="BV304" i="1"/>
  <c r="BV282" i="1" s="1"/>
  <c r="BV281" i="1" s="1"/>
  <c r="BV280" i="1" s="1"/>
  <c r="BU304" i="1"/>
  <c r="BT304" i="1"/>
  <c r="BS304" i="1"/>
  <c r="BR304" i="1"/>
  <c r="BR282" i="1" s="1"/>
  <c r="BR281" i="1" s="1"/>
  <c r="BR280" i="1" s="1"/>
  <c r="BQ304" i="1"/>
  <c r="BP304" i="1"/>
  <c r="BO304" i="1"/>
  <c r="BN304" i="1"/>
  <c r="BN282" i="1" s="1"/>
  <c r="BN281" i="1" s="1"/>
  <c r="BN280" i="1" s="1"/>
  <c r="BM304" i="1"/>
  <c r="BL304" i="1"/>
  <c r="BK304" i="1"/>
  <c r="BJ304" i="1"/>
  <c r="BJ282" i="1" s="1"/>
  <c r="BJ281" i="1" s="1"/>
  <c r="BJ280" i="1" s="1"/>
  <c r="BI304" i="1"/>
  <c r="BH304" i="1"/>
  <c r="BG304" i="1"/>
  <c r="BF304" i="1"/>
  <c r="BF282" i="1" s="1"/>
  <c r="BF281" i="1" s="1"/>
  <c r="BF280" i="1" s="1"/>
  <c r="BE304" i="1"/>
  <c r="BD304" i="1"/>
  <c r="BC304" i="1"/>
  <c r="BB304" i="1"/>
  <c r="BB282" i="1" s="1"/>
  <c r="BB281" i="1" s="1"/>
  <c r="BB280" i="1" s="1"/>
  <c r="BA304" i="1"/>
  <c r="AZ304" i="1"/>
  <c r="AY304" i="1"/>
  <c r="AX304" i="1"/>
  <c r="AX282" i="1" s="1"/>
  <c r="AX281" i="1" s="1"/>
  <c r="AX280" i="1" s="1"/>
  <c r="AW304" i="1"/>
  <c r="AV304" i="1"/>
  <c r="AU304" i="1"/>
  <c r="AT304" i="1"/>
  <c r="AT282" i="1" s="1"/>
  <c r="AT281" i="1" s="1"/>
  <c r="AT280" i="1" s="1"/>
  <c r="AS304" i="1"/>
  <c r="AR304" i="1"/>
  <c r="AQ304" i="1"/>
  <c r="AP304" i="1"/>
  <c r="AP282" i="1" s="1"/>
  <c r="AP281" i="1" s="1"/>
  <c r="AP280" i="1" s="1"/>
  <c r="AO304" i="1"/>
  <c r="AN304" i="1"/>
  <c r="AM304" i="1"/>
  <c r="AL304" i="1"/>
  <c r="AL282" i="1" s="1"/>
  <c r="AL281" i="1" s="1"/>
  <c r="AL280" i="1" s="1"/>
  <c r="AK304" i="1"/>
  <c r="AJ304" i="1"/>
  <c r="AI304" i="1"/>
  <c r="AH304" i="1"/>
  <c r="AH282" i="1" s="1"/>
  <c r="AH281" i="1" s="1"/>
  <c r="AH280" i="1" s="1"/>
  <c r="AG304" i="1"/>
  <c r="AF304" i="1"/>
  <c r="AE304" i="1"/>
  <c r="AD304" i="1"/>
  <c r="AD282" i="1" s="1"/>
  <c r="AD281" i="1" s="1"/>
  <c r="AD280" i="1" s="1"/>
  <c r="AC304" i="1"/>
  <c r="AB304" i="1"/>
  <c r="AA304" i="1"/>
  <c r="Z304" i="1"/>
  <c r="Z282" i="1" s="1"/>
  <c r="Z281" i="1" s="1"/>
  <c r="Z280" i="1" s="1"/>
  <c r="Y304" i="1"/>
  <c r="X304" i="1"/>
  <c r="W304" i="1"/>
  <c r="V304" i="1"/>
  <c r="V282" i="1" s="1"/>
  <c r="V281" i="1" s="1"/>
  <c r="V280" i="1" s="1"/>
  <c r="U304" i="1"/>
  <c r="T304" i="1"/>
  <c r="S304" i="1"/>
  <c r="R304" i="1"/>
  <c r="R282" i="1" s="1"/>
  <c r="R281" i="1" s="1"/>
  <c r="R280" i="1" s="1"/>
  <c r="Q304" i="1"/>
  <c r="P304" i="1"/>
  <c r="O304" i="1"/>
  <c r="N304" i="1"/>
  <c r="N282" i="1" s="1"/>
  <c r="N281" i="1" s="1"/>
  <c r="N280" i="1" s="1"/>
  <c r="M304" i="1"/>
  <c r="L304" i="1"/>
  <c r="K304" i="1"/>
  <c r="J304" i="1"/>
  <c r="CM304" i="1" s="1"/>
  <c r="CI303" i="1"/>
  <c r="J303" i="1"/>
  <c r="CM303" i="1" s="1"/>
  <c r="CI302" i="1"/>
  <c r="J302" i="1"/>
  <c r="CM302" i="1" s="1"/>
  <c r="CM301" i="1"/>
  <c r="J301" i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CI296" i="1"/>
  <c r="J296" i="1"/>
  <c r="CM296" i="1" s="1"/>
  <c r="CM295" i="1"/>
  <c r="J295" i="1"/>
  <c r="J294" i="1"/>
  <c r="CM294" i="1" s="1"/>
  <c r="CM293" i="1"/>
  <c r="J293" i="1"/>
  <c r="J292" i="1"/>
  <c r="J291" i="1"/>
  <c r="CM291" i="1" s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CM290" i="1" s="1"/>
  <c r="CM289" i="1"/>
  <c r="J289" i="1"/>
  <c r="J288" i="1"/>
  <c r="CM288" i="1" s="1"/>
  <c r="CM287" i="1"/>
  <c r="J287" i="1"/>
  <c r="J286" i="1"/>
  <c r="CM286" i="1" s="1"/>
  <c r="CI285" i="1"/>
  <c r="J285" i="1"/>
  <c r="CM285" i="1" s="1"/>
  <c r="CI284" i="1"/>
  <c r="J284" i="1"/>
  <c r="CM284" i="1" s="1"/>
  <c r="CI283" i="1"/>
  <c r="CG283" i="1"/>
  <c r="CG282" i="1" s="1"/>
  <c r="CF283" i="1"/>
  <c r="CE283" i="1"/>
  <c r="CE282" i="1" s="1"/>
  <c r="CE281" i="1" s="1"/>
  <c r="CE280" i="1" s="1"/>
  <c r="CD283" i="1"/>
  <c r="CC283" i="1"/>
  <c r="CC282" i="1" s="1"/>
  <c r="CB283" i="1"/>
  <c r="CA283" i="1"/>
  <c r="CA282" i="1" s="1"/>
  <c r="CA281" i="1" s="1"/>
  <c r="CA280" i="1" s="1"/>
  <c r="BZ283" i="1"/>
  <c r="BY283" i="1"/>
  <c r="BY282" i="1" s="1"/>
  <c r="BX283" i="1"/>
  <c r="BW283" i="1"/>
  <c r="BW282" i="1" s="1"/>
  <c r="BW281" i="1" s="1"/>
  <c r="BW280" i="1" s="1"/>
  <c r="BV283" i="1"/>
  <c r="BU283" i="1"/>
  <c r="BU282" i="1" s="1"/>
  <c r="BT283" i="1"/>
  <c r="BS283" i="1"/>
  <c r="BS282" i="1" s="1"/>
  <c r="BS281" i="1" s="1"/>
  <c r="BS280" i="1" s="1"/>
  <c r="BR283" i="1"/>
  <c r="BQ283" i="1"/>
  <c r="BQ282" i="1" s="1"/>
  <c r="BP283" i="1"/>
  <c r="BO283" i="1"/>
  <c r="BO282" i="1" s="1"/>
  <c r="BO281" i="1" s="1"/>
  <c r="BO280" i="1" s="1"/>
  <c r="BN283" i="1"/>
  <c r="BM283" i="1"/>
  <c r="BM282" i="1" s="1"/>
  <c r="BL283" i="1"/>
  <c r="BK283" i="1"/>
  <c r="BK282" i="1" s="1"/>
  <c r="BK281" i="1" s="1"/>
  <c r="BK280" i="1" s="1"/>
  <c r="BJ283" i="1"/>
  <c r="BI283" i="1"/>
  <c r="BI282" i="1" s="1"/>
  <c r="BH283" i="1"/>
  <c r="BG283" i="1"/>
  <c r="BG282" i="1" s="1"/>
  <c r="BG281" i="1" s="1"/>
  <c r="BG280" i="1" s="1"/>
  <c r="BF283" i="1"/>
  <c r="BE283" i="1"/>
  <c r="BE282" i="1" s="1"/>
  <c r="BD283" i="1"/>
  <c r="BC283" i="1"/>
  <c r="BC282" i="1" s="1"/>
  <c r="BC281" i="1" s="1"/>
  <c r="BC280" i="1" s="1"/>
  <c r="BB283" i="1"/>
  <c r="BA283" i="1"/>
  <c r="BA282" i="1" s="1"/>
  <c r="AZ283" i="1"/>
  <c r="AY283" i="1"/>
  <c r="AY282" i="1" s="1"/>
  <c r="AY281" i="1" s="1"/>
  <c r="AY280" i="1" s="1"/>
  <c r="AX283" i="1"/>
  <c r="AW283" i="1"/>
  <c r="AW282" i="1" s="1"/>
  <c r="AV283" i="1"/>
  <c r="AU283" i="1"/>
  <c r="AU282" i="1" s="1"/>
  <c r="AU281" i="1" s="1"/>
  <c r="AU280" i="1" s="1"/>
  <c r="AT283" i="1"/>
  <c r="AS283" i="1"/>
  <c r="AS282" i="1" s="1"/>
  <c r="AR283" i="1"/>
  <c r="AQ283" i="1"/>
  <c r="AQ282" i="1" s="1"/>
  <c r="AQ281" i="1" s="1"/>
  <c r="AQ280" i="1" s="1"/>
  <c r="AP283" i="1"/>
  <c r="AO283" i="1"/>
  <c r="AO282" i="1" s="1"/>
  <c r="AN283" i="1"/>
  <c r="AM283" i="1"/>
  <c r="AM282" i="1" s="1"/>
  <c r="AM281" i="1" s="1"/>
  <c r="AM280" i="1" s="1"/>
  <c r="AL283" i="1"/>
  <c r="AK283" i="1"/>
  <c r="AK282" i="1" s="1"/>
  <c r="AJ283" i="1"/>
  <c r="AI283" i="1"/>
  <c r="AI282" i="1" s="1"/>
  <c r="AI281" i="1" s="1"/>
  <c r="AI280" i="1" s="1"/>
  <c r="AH283" i="1"/>
  <c r="AG283" i="1"/>
  <c r="AG282" i="1" s="1"/>
  <c r="AF283" i="1"/>
  <c r="AE283" i="1"/>
  <c r="AE282" i="1" s="1"/>
  <c r="AE281" i="1" s="1"/>
  <c r="AE280" i="1" s="1"/>
  <c r="AD283" i="1"/>
  <c r="AC283" i="1"/>
  <c r="AC282" i="1" s="1"/>
  <c r="AB283" i="1"/>
  <c r="AA283" i="1"/>
  <c r="AA282" i="1" s="1"/>
  <c r="AA281" i="1" s="1"/>
  <c r="AA280" i="1" s="1"/>
  <c r="Z283" i="1"/>
  <c r="Y283" i="1"/>
  <c r="Y282" i="1" s="1"/>
  <c r="X283" i="1"/>
  <c r="W283" i="1"/>
  <c r="W282" i="1" s="1"/>
  <c r="W281" i="1" s="1"/>
  <c r="W280" i="1" s="1"/>
  <c r="V283" i="1"/>
  <c r="U283" i="1"/>
  <c r="U282" i="1" s="1"/>
  <c r="T283" i="1"/>
  <c r="S283" i="1"/>
  <c r="S282" i="1" s="1"/>
  <c r="S281" i="1" s="1"/>
  <c r="S280" i="1" s="1"/>
  <c r="R283" i="1"/>
  <c r="Q283" i="1"/>
  <c r="Q282" i="1" s="1"/>
  <c r="P283" i="1"/>
  <c r="O283" i="1"/>
  <c r="O282" i="1" s="1"/>
  <c r="O281" i="1" s="1"/>
  <c r="O280" i="1" s="1"/>
  <c r="N283" i="1"/>
  <c r="M283" i="1"/>
  <c r="M282" i="1" s="1"/>
  <c r="L283" i="1"/>
  <c r="K283" i="1"/>
  <c r="CF282" i="1"/>
  <c r="CB282" i="1"/>
  <c r="BX282" i="1"/>
  <c r="BT282" i="1"/>
  <c r="BP282" i="1"/>
  <c r="BL282" i="1"/>
  <c r="BH282" i="1"/>
  <c r="BD282" i="1"/>
  <c r="AZ282" i="1"/>
  <c r="AV282" i="1"/>
  <c r="AR282" i="1"/>
  <c r="AN282" i="1"/>
  <c r="AJ282" i="1"/>
  <c r="AF282" i="1"/>
  <c r="AB282" i="1"/>
  <c r="X282" i="1"/>
  <c r="T282" i="1"/>
  <c r="P282" i="1"/>
  <c r="L282" i="1"/>
  <c r="CI281" i="1"/>
  <c r="CG281" i="1"/>
  <c r="CG280" i="1" s="1"/>
  <c r="CC281" i="1"/>
  <c r="CC280" i="1" s="1"/>
  <c r="BY281" i="1"/>
  <c r="BY280" i="1" s="1"/>
  <c r="BU281" i="1"/>
  <c r="BU280" i="1" s="1"/>
  <c r="BQ281" i="1"/>
  <c r="BQ280" i="1" s="1"/>
  <c r="BM281" i="1"/>
  <c r="BM280" i="1" s="1"/>
  <c r="BI281" i="1"/>
  <c r="BI280" i="1" s="1"/>
  <c r="BE281" i="1"/>
  <c r="BE280" i="1" s="1"/>
  <c r="BA281" i="1"/>
  <c r="BA280" i="1" s="1"/>
  <c r="AW281" i="1"/>
  <c r="AW280" i="1" s="1"/>
  <c r="AS281" i="1"/>
  <c r="AS280" i="1" s="1"/>
  <c r="AO281" i="1"/>
  <c r="AO280" i="1" s="1"/>
  <c r="AK281" i="1"/>
  <c r="AK280" i="1" s="1"/>
  <c r="AG281" i="1"/>
  <c r="AG280" i="1" s="1"/>
  <c r="AC281" i="1"/>
  <c r="AC280" i="1" s="1"/>
  <c r="Y281" i="1"/>
  <c r="Y280" i="1" s="1"/>
  <c r="U281" i="1"/>
  <c r="U280" i="1" s="1"/>
  <c r="Q281" i="1"/>
  <c r="Q280" i="1" s="1"/>
  <c r="M281" i="1"/>
  <c r="M280" i="1" s="1"/>
  <c r="J278" i="1"/>
  <c r="CM277" i="1"/>
  <c r="J277" i="1"/>
  <c r="J276" i="1"/>
  <c r="J275" i="1"/>
  <c r="CM275" i="1" s="1"/>
  <c r="CM274" i="1"/>
  <c r="J274" i="1"/>
  <c r="J273" i="1"/>
  <c r="CM273" i="1" s="1"/>
  <c r="CM272" i="1"/>
  <c r="J272" i="1"/>
  <c r="J271" i="1"/>
  <c r="J270" i="1"/>
  <c r="CM270" i="1" s="1"/>
  <c r="CM269" i="1"/>
  <c r="J269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 s="1"/>
  <c r="CM268" i="1" s="1"/>
  <c r="J267" i="1"/>
  <c r="CM267" i="1" s="1"/>
  <c r="CM266" i="1"/>
  <c r="J266" i="1"/>
  <c r="J265" i="1"/>
  <c r="J264" i="1"/>
  <c r="CM264" i="1" s="1"/>
  <c r="CM263" i="1"/>
  <c r="J263" i="1"/>
  <c r="J262" i="1"/>
  <c r="CM262" i="1" s="1"/>
  <c r="CM261" i="1"/>
  <c r="J261" i="1"/>
  <c r="J260" i="1"/>
  <c r="J259" i="1"/>
  <c r="CM259" i="1" s="1"/>
  <c r="CM258" i="1"/>
  <c r="J258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 s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 s="1"/>
  <c r="CM256" i="1" s="1"/>
  <c r="J255" i="1"/>
  <c r="CM255" i="1" s="1"/>
  <c r="CM254" i="1"/>
  <c r="J254" i="1"/>
  <c r="J253" i="1"/>
  <c r="CM253" i="1" s="1"/>
  <c r="J252" i="1"/>
  <c r="CM251" i="1"/>
  <c r="J251" i="1"/>
  <c r="J250" i="1"/>
  <c r="CM250" i="1" s="1"/>
  <c r="CM249" i="1"/>
  <c r="J249" i="1"/>
  <c r="J248" i="1"/>
  <c r="CM248" i="1" s="1"/>
  <c r="J247" i="1"/>
  <c r="CM246" i="1"/>
  <c r="J246" i="1"/>
  <c r="CG245" i="1"/>
  <c r="CG235" i="1" s="1"/>
  <c r="CG234" i="1" s="1"/>
  <c r="CF245" i="1"/>
  <c r="CE245" i="1"/>
  <c r="CD245" i="1"/>
  <c r="CC245" i="1"/>
  <c r="CC235" i="1" s="1"/>
  <c r="CC234" i="1" s="1"/>
  <c r="CB245" i="1"/>
  <c r="CA245" i="1"/>
  <c r="BZ245" i="1"/>
  <c r="BY245" i="1"/>
  <c r="BY235" i="1" s="1"/>
  <c r="BY234" i="1" s="1"/>
  <c r="BX245" i="1"/>
  <c r="BW245" i="1"/>
  <c r="BV245" i="1"/>
  <c r="BU245" i="1"/>
  <c r="BU235" i="1" s="1"/>
  <c r="BU234" i="1" s="1"/>
  <c r="BT245" i="1"/>
  <c r="BS245" i="1"/>
  <c r="BR245" i="1"/>
  <c r="BQ245" i="1"/>
  <c r="BQ235" i="1" s="1"/>
  <c r="BQ234" i="1" s="1"/>
  <c r="BP245" i="1"/>
  <c r="BO245" i="1"/>
  <c r="BN245" i="1"/>
  <c r="BM245" i="1"/>
  <c r="BM235" i="1" s="1"/>
  <c r="BM234" i="1" s="1"/>
  <c r="BL245" i="1"/>
  <c r="BK245" i="1"/>
  <c r="BJ245" i="1"/>
  <c r="BI245" i="1"/>
  <c r="BI235" i="1" s="1"/>
  <c r="BI234" i="1" s="1"/>
  <c r="BH245" i="1"/>
  <c r="BG245" i="1"/>
  <c r="BF245" i="1"/>
  <c r="BE245" i="1"/>
  <c r="BE235" i="1" s="1"/>
  <c r="BE234" i="1" s="1"/>
  <c r="BD245" i="1"/>
  <c r="BC245" i="1"/>
  <c r="BB245" i="1"/>
  <c r="BA245" i="1"/>
  <c r="BA235" i="1" s="1"/>
  <c r="BA234" i="1" s="1"/>
  <c r="AZ245" i="1"/>
  <c r="AY245" i="1"/>
  <c r="AX245" i="1"/>
  <c r="AW245" i="1"/>
  <c r="AW235" i="1" s="1"/>
  <c r="AW234" i="1" s="1"/>
  <c r="AV245" i="1"/>
  <c r="AU245" i="1"/>
  <c r="AT245" i="1"/>
  <c r="AS245" i="1"/>
  <c r="AS235" i="1" s="1"/>
  <c r="AS234" i="1" s="1"/>
  <c r="AR245" i="1"/>
  <c r="AQ245" i="1"/>
  <c r="AP245" i="1"/>
  <c r="AO245" i="1"/>
  <c r="AO235" i="1" s="1"/>
  <c r="AO234" i="1" s="1"/>
  <c r="AN245" i="1"/>
  <c r="AM245" i="1"/>
  <c r="AL245" i="1"/>
  <c r="AK245" i="1"/>
  <c r="AK235" i="1" s="1"/>
  <c r="AK234" i="1" s="1"/>
  <c r="AJ245" i="1"/>
  <c r="AI245" i="1"/>
  <c r="AH245" i="1"/>
  <c r="AG245" i="1"/>
  <c r="AG235" i="1" s="1"/>
  <c r="AG234" i="1" s="1"/>
  <c r="AF245" i="1"/>
  <c r="AE245" i="1"/>
  <c r="AD245" i="1"/>
  <c r="AC245" i="1"/>
  <c r="AC235" i="1" s="1"/>
  <c r="AC234" i="1" s="1"/>
  <c r="AB245" i="1"/>
  <c r="AA245" i="1"/>
  <c r="Z245" i="1"/>
  <c r="Y245" i="1"/>
  <c r="Y235" i="1" s="1"/>
  <c r="Y234" i="1" s="1"/>
  <c r="X245" i="1"/>
  <c r="W245" i="1"/>
  <c r="V245" i="1"/>
  <c r="U245" i="1"/>
  <c r="U235" i="1" s="1"/>
  <c r="U234" i="1" s="1"/>
  <c r="T245" i="1"/>
  <c r="S245" i="1"/>
  <c r="R245" i="1"/>
  <c r="Q245" i="1"/>
  <c r="Q235" i="1" s="1"/>
  <c r="Q234" i="1" s="1"/>
  <c r="P245" i="1"/>
  <c r="O245" i="1"/>
  <c r="N245" i="1"/>
  <c r="M245" i="1"/>
  <c r="M235" i="1" s="1"/>
  <c r="M234" i="1" s="1"/>
  <c r="L245" i="1"/>
  <c r="K245" i="1"/>
  <c r="J245" i="1" s="1"/>
  <c r="CM245" i="1" s="1"/>
  <c r="J244" i="1"/>
  <c r="CM244" i="1" s="1"/>
  <c r="CM243" i="1"/>
  <c r="J243" i="1"/>
  <c r="J242" i="1"/>
  <c r="CM242" i="1" s="1"/>
  <c r="CM241" i="1"/>
  <c r="J241" i="1"/>
  <c r="J240" i="1"/>
  <c r="CM240" i="1" s="1"/>
  <c r="CM239" i="1"/>
  <c r="J239" i="1"/>
  <c r="CI238" i="1"/>
  <c r="J238" i="1"/>
  <c r="CM238" i="1" s="1"/>
  <c r="CI237" i="1"/>
  <c r="J237" i="1"/>
  <c r="CM237" i="1" s="1"/>
  <c r="CI236" i="1"/>
  <c r="CG236" i="1"/>
  <c r="CF236" i="1"/>
  <c r="CF235" i="1" s="1"/>
  <c r="CF234" i="1" s="1"/>
  <c r="CE236" i="1"/>
  <c r="CD236" i="1"/>
  <c r="CD235" i="1" s="1"/>
  <c r="CD234" i="1" s="1"/>
  <c r="CC236" i="1"/>
  <c r="CB236" i="1"/>
  <c r="CB235" i="1" s="1"/>
  <c r="CB234" i="1" s="1"/>
  <c r="CA236" i="1"/>
  <c r="BZ236" i="1"/>
  <c r="BZ235" i="1" s="1"/>
  <c r="BZ234" i="1" s="1"/>
  <c r="BY236" i="1"/>
  <c r="BX236" i="1"/>
  <c r="BX235" i="1" s="1"/>
  <c r="BX234" i="1" s="1"/>
  <c r="BW236" i="1"/>
  <c r="BV236" i="1"/>
  <c r="BV235" i="1" s="1"/>
  <c r="BV234" i="1" s="1"/>
  <c r="BU236" i="1"/>
  <c r="BT236" i="1"/>
  <c r="BT235" i="1" s="1"/>
  <c r="BT234" i="1" s="1"/>
  <c r="BS236" i="1"/>
  <c r="BR236" i="1"/>
  <c r="BR235" i="1" s="1"/>
  <c r="BR234" i="1" s="1"/>
  <c r="BQ236" i="1"/>
  <c r="BP236" i="1"/>
  <c r="BP235" i="1" s="1"/>
  <c r="BP234" i="1" s="1"/>
  <c r="BO236" i="1"/>
  <c r="BN236" i="1"/>
  <c r="BN235" i="1" s="1"/>
  <c r="BN234" i="1" s="1"/>
  <c r="BM236" i="1"/>
  <c r="BL236" i="1"/>
  <c r="BL235" i="1" s="1"/>
  <c r="BL234" i="1" s="1"/>
  <c r="BK236" i="1"/>
  <c r="BJ236" i="1"/>
  <c r="BJ235" i="1" s="1"/>
  <c r="BJ234" i="1" s="1"/>
  <c r="BI236" i="1"/>
  <c r="BH236" i="1"/>
  <c r="BH235" i="1" s="1"/>
  <c r="BH234" i="1" s="1"/>
  <c r="BG236" i="1"/>
  <c r="BF236" i="1"/>
  <c r="BF235" i="1" s="1"/>
  <c r="BF234" i="1" s="1"/>
  <c r="BE236" i="1"/>
  <c r="BD236" i="1"/>
  <c r="BD235" i="1" s="1"/>
  <c r="BD234" i="1" s="1"/>
  <c r="BC236" i="1"/>
  <c r="BB236" i="1"/>
  <c r="BB235" i="1" s="1"/>
  <c r="BB234" i="1" s="1"/>
  <c r="BA236" i="1"/>
  <c r="AZ236" i="1"/>
  <c r="AZ235" i="1" s="1"/>
  <c r="AZ234" i="1" s="1"/>
  <c r="AY236" i="1"/>
  <c r="AX236" i="1"/>
  <c r="AX235" i="1" s="1"/>
  <c r="AX234" i="1" s="1"/>
  <c r="AW236" i="1"/>
  <c r="AV236" i="1"/>
  <c r="AV235" i="1" s="1"/>
  <c r="AV234" i="1" s="1"/>
  <c r="AU236" i="1"/>
  <c r="AT236" i="1"/>
  <c r="AT235" i="1" s="1"/>
  <c r="AT234" i="1" s="1"/>
  <c r="AS236" i="1"/>
  <c r="AR236" i="1"/>
  <c r="AR235" i="1" s="1"/>
  <c r="AR234" i="1" s="1"/>
  <c r="AQ236" i="1"/>
  <c r="AP236" i="1"/>
  <c r="AP235" i="1" s="1"/>
  <c r="AP234" i="1" s="1"/>
  <c r="AO236" i="1"/>
  <c r="AN236" i="1"/>
  <c r="AN235" i="1" s="1"/>
  <c r="AN234" i="1" s="1"/>
  <c r="AM236" i="1"/>
  <c r="AL236" i="1"/>
  <c r="AL235" i="1" s="1"/>
  <c r="AL234" i="1" s="1"/>
  <c r="AK236" i="1"/>
  <c r="AJ236" i="1"/>
  <c r="AJ235" i="1" s="1"/>
  <c r="AJ234" i="1" s="1"/>
  <c r="AI236" i="1"/>
  <c r="AH236" i="1"/>
  <c r="AH235" i="1" s="1"/>
  <c r="AH234" i="1" s="1"/>
  <c r="AG236" i="1"/>
  <c r="AF236" i="1"/>
  <c r="AF235" i="1" s="1"/>
  <c r="AF234" i="1" s="1"/>
  <c r="AE236" i="1"/>
  <c r="AD236" i="1"/>
  <c r="AD235" i="1" s="1"/>
  <c r="AD234" i="1" s="1"/>
  <c r="AC236" i="1"/>
  <c r="AB236" i="1"/>
  <c r="AB235" i="1" s="1"/>
  <c r="AB234" i="1" s="1"/>
  <c r="AA236" i="1"/>
  <c r="Z236" i="1"/>
  <c r="Z235" i="1" s="1"/>
  <c r="Z234" i="1" s="1"/>
  <c r="Y236" i="1"/>
  <c r="X236" i="1"/>
  <c r="X235" i="1" s="1"/>
  <c r="X234" i="1" s="1"/>
  <c r="W236" i="1"/>
  <c r="V236" i="1"/>
  <c r="V235" i="1" s="1"/>
  <c r="V234" i="1" s="1"/>
  <c r="U236" i="1"/>
  <c r="T236" i="1"/>
  <c r="T235" i="1" s="1"/>
  <c r="T234" i="1" s="1"/>
  <c r="S236" i="1"/>
  <c r="R236" i="1"/>
  <c r="R235" i="1" s="1"/>
  <c r="R234" i="1" s="1"/>
  <c r="Q236" i="1"/>
  <c r="P236" i="1"/>
  <c r="P235" i="1" s="1"/>
  <c r="P234" i="1" s="1"/>
  <c r="O236" i="1"/>
  <c r="N236" i="1"/>
  <c r="N235" i="1" s="1"/>
  <c r="N234" i="1" s="1"/>
  <c r="M236" i="1"/>
  <c r="L236" i="1"/>
  <c r="L235" i="1" s="1"/>
  <c r="L234" i="1" s="1"/>
  <c r="K236" i="1"/>
  <c r="J236" i="1"/>
  <c r="CM236" i="1" s="1"/>
  <c r="CI235" i="1"/>
  <c r="CE235" i="1"/>
  <c r="CE234" i="1" s="1"/>
  <c r="CA235" i="1"/>
  <c r="CA234" i="1" s="1"/>
  <c r="BW235" i="1"/>
  <c r="BW234" i="1" s="1"/>
  <c r="BS235" i="1"/>
  <c r="BS234" i="1" s="1"/>
  <c r="BO235" i="1"/>
  <c r="BO234" i="1" s="1"/>
  <c r="BK235" i="1"/>
  <c r="BK234" i="1" s="1"/>
  <c r="BG235" i="1"/>
  <c r="BG234" i="1" s="1"/>
  <c r="BC235" i="1"/>
  <c r="BC234" i="1" s="1"/>
  <c r="AY235" i="1"/>
  <c r="AY234" i="1" s="1"/>
  <c r="AU235" i="1"/>
  <c r="AU234" i="1" s="1"/>
  <c r="AQ235" i="1"/>
  <c r="AQ234" i="1" s="1"/>
  <c r="AM235" i="1"/>
  <c r="AM234" i="1" s="1"/>
  <c r="AI235" i="1"/>
  <c r="AI234" i="1" s="1"/>
  <c r="AE235" i="1"/>
  <c r="AE234" i="1" s="1"/>
  <c r="AA235" i="1"/>
  <c r="AA234" i="1" s="1"/>
  <c r="W235" i="1"/>
  <c r="W234" i="1" s="1"/>
  <c r="S235" i="1"/>
  <c r="S234" i="1" s="1"/>
  <c r="O235" i="1"/>
  <c r="O234" i="1" s="1"/>
  <c r="K235" i="1"/>
  <c r="CM232" i="1"/>
  <c r="J232" i="1"/>
  <c r="J231" i="1"/>
  <c r="CM231" i="1" s="1"/>
  <c r="CM230" i="1"/>
  <c r="J230" i="1"/>
  <c r="J229" i="1"/>
  <c r="CM229" i="1" s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CM228" i="1" s="1"/>
  <c r="CM227" i="1"/>
  <c r="J227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CM220" i="1" s="1"/>
  <c r="CM219" i="1"/>
  <c r="J219" i="1"/>
  <c r="CG218" i="1"/>
  <c r="CF218" i="1"/>
  <c r="CF217" i="1" s="1"/>
  <c r="CE218" i="1"/>
  <c r="CD218" i="1"/>
  <c r="CD217" i="1" s="1"/>
  <c r="CC218" i="1"/>
  <c r="CB218" i="1"/>
  <c r="CB217" i="1" s="1"/>
  <c r="CA218" i="1"/>
  <c r="BZ218" i="1"/>
  <c r="BZ217" i="1" s="1"/>
  <c r="BY218" i="1"/>
  <c r="BX218" i="1"/>
  <c r="BX217" i="1" s="1"/>
  <c r="BW218" i="1"/>
  <c r="BV218" i="1"/>
  <c r="BV217" i="1" s="1"/>
  <c r="BU218" i="1"/>
  <c r="BT218" i="1"/>
  <c r="BT217" i="1" s="1"/>
  <c r="BS218" i="1"/>
  <c r="BR218" i="1"/>
  <c r="BR217" i="1" s="1"/>
  <c r="BQ218" i="1"/>
  <c r="BP218" i="1"/>
  <c r="BP217" i="1" s="1"/>
  <c r="BO218" i="1"/>
  <c r="BN218" i="1"/>
  <c r="BN217" i="1" s="1"/>
  <c r="BM218" i="1"/>
  <c r="BL218" i="1"/>
  <c r="BL217" i="1" s="1"/>
  <c r="BK218" i="1"/>
  <c r="BJ218" i="1"/>
  <c r="BJ217" i="1" s="1"/>
  <c r="BI218" i="1"/>
  <c r="BH218" i="1"/>
  <c r="BH217" i="1" s="1"/>
  <c r="BG218" i="1"/>
  <c r="BF218" i="1"/>
  <c r="BF217" i="1" s="1"/>
  <c r="BE218" i="1"/>
  <c r="BD218" i="1"/>
  <c r="BD217" i="1" s="1"/>
  <c r="BC218" i="1"/>
  <c r="BB218" i="1"/>
  <c r="BB217" i="1" s="1"/>
  <c r="BA218" i="1"/>
  <c r="AZ218" i="1"/>
  <c r="AZ217" i="1" s="1"/>
  <c r="AY218" i="1"/>
  <c r="AX218" i="1"/>
  <c r="AX217" i="1" s="1"/>
  <c r="AW218" i="1"/>
  <c r="AV218" i="1"/>
  <c r="AV217" i="1" s="1"/>
  <c r="AU218" i="1"/>
  <c r="AT218" i="1"/>
  <c r="AT217" i="1" s="1"/>
  <c r="AS218" i="1"/>
  <c r="AR218" i="1"/>
  <c r="AR217" i="1" s="1"/>
  <c r="AQ218" i="1"/>
  <c r="AP218" i="1"/>
  <c r="AP217" i="1" s="1"/>
  <c r="AO218" i="1"/>
  <c r="AN218" i="1"/>
  <c r="AN217" i="1" s="1"/>
  <c r="AM218" i="1"/>
  <c r="AL218" i="1"/>
  <c r="AL217" i="1" s="1"/>
  <c r="AK218" i="1"/>
  <c r="AJ218" i="1"/>
  <c r="AJ217" i="1" s="1"/>
  <c r="AI218" i="1"/>
  <c r="AH218" i="1"/>
  <c r="AH217" i="1" s="1"/>
  <c r="AG218" i="1"/>
  <c r="AF218" i="1"/>
  <c r="AF217" i="1" s="1"/>
  <c r="AE218" i="1"/>
  <c r="AD218" i="1"/>
  <c r="AD217" i="1" s="1"/>
  <c r="AC218" i="1"/>
  <c r="AB218" i="1"/>
  <c r="AB217" i="1" s="1"/>
  <c r="AA218" i="1"/>
  <c r="Z218" i="1"/>
  <c r="Z217" i="1" s="1"/>
  <c r="Y218" i="1"/>
  <c r="X218" i="1"/>
  <c r="X217" i="1" s="1"/>
  <c r="W218" i="1"/>
  <c r="V218" i="1"/>
  <c r="V217" i="1" s="1"/>
  <c r="U218" i="1"/>
  <c r="T218" i="1"/>
  <c r="T217" i="1" s="1"/>
  <c r="S218" i="1"/>
  <c r="R218" i="1"/>
  <c r="R217" i="1" s="1"/>
  <c r="Q218" i="1"/>
  <c r="P218" i="1"/>
  <c r="P217" i="1" s="1"/>
  <c r="O218" i="1"/>
  <c r="N218" i="1"/>
  <c r="N217" i="1" s="1"/>
  <c r="M218" i="1"/>
  <c r="L218" i="1"/>
  <c r="L217" i="1" s="1"/>
  <c r="J217" i="1" s="1"/>
  <c r="CM217" i="1" s="1"/>
  <c r="K218" i="1"/>
  <c r="J218" i="1"/>
  <c r="CG217" i="1"/>
  <c r="CE217" i="1"/>
  <c r="CC217" i="1"/>
  <c r="CA217" i="1"/>
  <c r="BY217" i="1"/>
  <c r="BW217" i="1"/>
  <c r="BU217" i="1"/>
  <c r="BS217" i="1"/>
  <c r="BQ217" i="1"/>
  <c r="BO217" i="1"/>
  <c r="BM217" i="1"/>
  <c r="BK217" i="1"/>
  <c r="BI217" i="1"/>
  <c r="BG217" i="1"/>
  <c r="BE217" i="1"/>
  <c r="BC217" i="1"/>
  <c r="BA217" i="1"/>
  <c r="AY217" i="1"/>
  <c r="AW217" i="1"/>
  <c r="AU217" i="1"/>
  <c r="AS217" i="1"/>
  <c r="AQ217" i="1"/>
  <c r="AO217" i="1"/>
  <c r="AM217" i="1"/>
  <c r="AK217" i="1"/>
  <c r="AI217" i="1"/>
  <c r="AG217" i="1"/>
  <c r="AE217" i="1"/>
  <c r="AC217" i="1"/>
  <c r="AA217" i="1"/>
  <c r="Y217" i="1"/>
  <c r="W217" i="1"/>
  <c r="U217" i="1"/>
  <c r="S217" i="1"/>
  <c r="Q217" i="1"/>
  <c r="O217" i="1"/>
  <c r="M217" i="1"/>
  <c r="K217" i="1"/>
  <c r="J215" i="1"/>
  <c r="CM215" i="1" s="1"/>
  <c r="CM214" i="1"/>
  <c r="J214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 s="1"/>
  <c r="CM209" i="1" s="1"/>
  <c r="CM207" i="1"/>
  <c r="J207" i="1"/>
  <c r="J206" i="1"/>
  <c r="CM206" i="1" s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CM203" i="1" s="1"/>
  <c r="CM202" i="1"/>
  <c r="J202" i="1"/>
  <c r="J201" i="1"/>
  <c r="CM201" i="1" s="1"/>
  <c r="J200" i="1"/>
  <c r="J199" i="1"/>
  <c r="CG198" i="1"/>
  <c r="CF198" i="1"/>
  <c r="CF197" i="1" s="1"/>
  <c r="CE198" i="1"/>
  <c r="CD198" i="1"/>
  <c r="CD197" i="1" s="1"/>
  <c r="CC198" i="1"/>
  <c r="CB198" i="1"/>
  <c r="CB197" i="1" s="1"/>
  <c r="CA198" i="1"/>
  <c r="BZ198" i="1"/>
  <c r="BZ197" i="1" s="1"/>
  <c r="BY198" i="1"/>
  <c r="BX198" i="1"/>
  <c r="BX197" i="1" s="1"/>
  <c r="BW198" i="1"/>
  <c r="BV198" i="1"/>
  <c r="BV197" i="1" s="1"/>
  <c r="BU198" i="1"/>
  <c r="BT198" i="1"/>
  <c r="BT197" i="1" s="1"/>
  <c r="BS198" i="1"/>
  <c r="BR198" i="1"/>
  <c r="BR197" i="1" s="1"/>
  <c r="BQ198" i="1"/>
  <c r="BP198" i="1"/>
  <c r="BP197" i="1" s="1"/>
  <c r="BO198" i="1"/>
  <c r="BN198" i="1"/>
  <c r="BN197" i="1" s="1"/>
  <c r="BM198" i="1"/>
  <c r="BL198" i="1"/>
  <c r="BL197" i="1" s="1"/>
  <c r="BK198" i="1"/>
  <c r="BJ198" i="1"/>
  <c r="BJ197" i="1" s="1"/>
  <c r="BI198" i="1"/>
  <c r="BH198" i="1"/>
  <c r="BH197" i="1" s="1"/>
  <c r="BG198" i="1"/>
  <c r="BF198" i="1"/>
  <c r="BF197" i="1" s="1"/>
  <c r="BE198" i="1"/>
  <c r="BD198" i="1"/>
  <c r="BD197" i="1" s="1"/>
  <c r="BC198" i="1"/>
  <c r="BB198" i="1"/>
  <c r="BB197" i="1" s="1"/>
  <c r="BA198" i="1"/>
  <c r="AZ198" i="1"/>
  <c r="AZ197" i="1" s="1"/>
  <c r="AY198" i="1"/>
  <c r="AX198" i="1"/>
  <c r="AX197" i="1" s="1"/>
  <c r="AW198" i="1"/>
  <c r="AV198" i="1"/>
  <c r="AV197" i="1" s="1"/>
  <c r="AU198" i="1"/>
  <c r="AT198" i="1"/>
  <c r="AT197" i="1" s="1"/>
  <c r="AS198" i="1"/>
  <c r="AR198" i="1"/>
  <c r="AR197" i="1" s="1"/>
  <c r="AQ198" i="1"/>
  <c r="AP198" i="1"/>
  <c r="AP197" i="1" s="1"/>
  <c r="AO198" i="1"/>
  <c r="AN198" i="1"/>
  <c r="AN197" i="1" s="1"/>
  <c r="AM198" i="1"/>
  <c r="AL198" i="1"/>
  <c r="AL197" i="1" s="1"/>
  <c r="AK198" i="1"/>
  <c r="AJ198" i="1"/>
  <c r="AJ197" i="1" s="1"/>
  <c r="AI198" i="1"/>
  <c r="AH198" i="1"/>
  <c r="AH197" i="1" s="1"/>
  <c r="AG198" i="1"/>
  <c r="AF198" i="1"/>
  <c r="AF197" i="1" s="1"/>
  <c r="AE198" i="1"/>
  <c r="AD198" i="1"/>
  <c r="AD197" i="1" s="1"/>
  <c r="AC198" i="1"/>
  <c r="AB198" i="1"/>
  <c r="AB197" i="1" s="1"/>
  <c r="AA198" i="1"/>
  <c r="Z198" i="1"/>
  <c r="Z197" i="1" s="1"/>
  <c r="Y198" i="1"/>
  <c r="X198" i="1"/>
  <c r="X197" i="1" s="1"/>
  <c r="W198" i="1"/>
  <c r="V198" i="1"/>
  <c r="V197" i="1" s="1"/>
  <c r="U198" i="1"/>
  <c r="T198" i="1"/>
  <c r="T197" i="1" s="1"/>
  <c r="S198" i="1"/>
  <c r="R198" i="1"/>
  <c r="R197" i="1" s="1"/>
  <c r="Q198" i="1"/>
  <c r="P198" i="1"/>
  <c r="P197" i="1" s="1"/>
  <c r="O198" i="1"/>
  <c r="N198" i="1"/>
  <c r="N197" i="1" s="1"/>
  <c r="M198" i="1"/>
  <c r="L198" i="1"/>
  <c r="L197" i="1" s="1"/>
  <c r="J197" i="1" s="1"/>
  <c r="CM197" i="1" s="1"/>
  <c r="K198" i="1"/>
  <c r="J198" i="1"/>
  <c r="CM198" i="1" s="1"/>
  <c r="CG197" i="1"/>
  <c r="CE197" i="1"/>
  <c r="CC197" i="1"/>
  <c r="CA197" i="1"/>
  <c r="BY197" i="1"/>
  <c r="BW197" i="1"/>
  <c r="BU197" i="1"/>
  <c r="BS197" i="1"/>
  <c r="BQ197" i="1"/>
  <c r="BO197" i="1"/>
  <c r="BM197" i="1"/>
  <c r="BK197" i="1"/>
  <c r="BI197" i="1"/>
  <c r="BG197" i="1"/>
  <c r="BE197" i="1"/>
  <c r="BC197" i="1"/>
  <c r="BA197" i="1"/>
  <c r="AY197" i="1"/>
  <c r="AW197" i="1"/>
  <c r="AU197" i="1"/>
  <c r="AS197" i="1"/>
  <c r="AQ197" i="1"/>
  <c r="AO197" i="1"/>
  <c r="AM197" i="1"/>
  <c r="AK197" i="1"/>
  <c r="AI197" i="1"/>
  <c r="AG197" i="1"/>
  <c r="AE197" i="1"/>
  <c r="AC197" i="1"/>
  <c r="AA197" i="1"/>
  <c r="Y197" i="1"/>
  <c r="W197" i="1"/>
  <c r="U197" i="1"/>
  <c r="S197" i="1"/>
  <c r="Q197" i="1"/>
  <c r="O197" i="1"/>
  <c r="M197" i="1"/>
  <c r="K197" i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E175" i="1" s="1"/>
  <c r="CD183" i="1"/>
  <c r="CC183" i="1"/>
  <c r="CB183" i="1"/>
  <c r="CA183" i="1"/>
  <c r="CA175" i="1" s="1"/>
  <c r="BZ183" i="1"/>
  <c r="BY183" i="1"/>
  <c r="BX183" i="1"/>
  <c r="BW183" i="1"/>
  <c r="BW175" i="1" s="1"/>
  <c r="BV183" i="1"/>
  <c r="BU183" i="1"/>
  <c r="BT183" i="1"/>
  <c r="BS183" i="1"/>
  <c r="BS175" i="1" s="1"/>
  <c r="BR183" i="1"/>
  <c r="BQ183" i="1"/>
  <c r="BP183" i="1"/>
  <c r="BO183" i="1"/>
  <c r="BO175" i="1" s="1"/>
  <c r="BN183" i="1"/>
  <c r="BM183" i="1"/>
  <c r="BL183" i="1"/>
  <c r="BK183" i="1"/>
  <c r="BK175" i="1" s="1"/>
  <c r="BJ183" i="1"/>
  <c r="BI183" i="1"/>
  <c r="BH183" i="1"/>
  <c r="BG183" i="1"/>
  <c r="BG175" i="1" s="1"/>
  <c r="BF183" i="1"/>
  <c r="BE183" i="1"/>
  <c r="BD183" i="1"/>
  <c r="BC183" i="1"/>
  <c r="BC175" i="1" s="1"/>
  <c r="BB183" i="1"/>
  <c r="BA183" i="1"/>
  <c r="AZ183" i="1"/>
  <c r="AY183" i="1"/>
  <c r="AY175" i="1" s="1"/>
  <c r="AX183" i="1"/>
  <c r="AW183" i="1"/>
  <c r="AV183" i="1"/>
  <c r="AU183" i="1"/>
  <c r="AU175" i="1" s="1"/>
  <c r="AT183" i="1"/>
  <c r="AS183" i="1"/>
  <c r="AR183" i="1"/>
  <c r="AQ183" i="1"/>
  <c r="AQ175" i="1" s="1"/>
  <c r="AP183" i="1"/>
  <c r="AO183" i="1"/>
  <c r="AN183" i="1"/>
  <c r="AM183" i="1"/>
  <c r="AM175" i="1" s="1"/>
  <c r="AL183" i="1"/>
  <c r="AK183" i="1"/>
  <c r="AJ183" i="1"/>
  <c r="AI183" i="1"/>
  <c r="AI175" i="1" s="1"/>
  <c r="AH183" i="1"/>
  <c r="AG183" i="1"/>
  <c r="AF183" i="1"/>
  <c r="AE183" i="1"/>
  <c r="AE175" i="1" s="1"/>
  <c r="AD183" i="1"/>
  <c r="AC183" i="1"/>
  <c r="AB183" i="1"/>
  <c r="AA183" i="1"/>
  <c r="AA175" i="1" s="1"/>
  <c r="Z183" i="1"/>
  <c r="Y183" i="1"/>
  <c r="X183" i="1"/>
  <c r="W183" i="1"/>
  <c r="W175" i="1" s="1"/>
  <c r="V183" i="1"/>
  <c r="U183" i="1"/>
  <c r="T183" i="1"/>
  <c r="S183" i="1"/>
  <c r="S175" i="1" s="1"/>
  <c r="R183" i="1"/>
  <c r="Q183" i="1"/>
  <c r="P183" i="1"/>
  <c r="O183" i="1"/>
  <c r="O175" i="1" s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J176" i="1"/>
  <c r="CG175" i="1"/>
  <c r="CC175" i="1"/>
  <c r="BY175" i="1"/>
  <c r="BU175" i="1"/>
  <c r="BQ175" i="1"/>
  <c r="BM175" i="1"/>
  <c r="BI175" i="1"/>
  <c r="BE175" i="1"/>
  <c r="BA175" i="1"/>
  <c r="AW175" i="1"/>
  <c r="AS175" i="1"/>
  <c r="AO175" i="1"/>
  <c r="AK175" i="1"/>
  <c r="AG175" i="1"/>
  <c r="AC175" i="1"/>
  <c r="Y175" i="1"/>
  <c r="U175" i="1"/>
  <c r="Q175" i="1"/>
  <c r="M175" i="1"/>
  <c r="J174" i="1"/>
  <c r="J173" i="1"/>
  <c r="J172" i="1"/>
  <c r="CM172" i="1" s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CM171" i="1" s="1"/>
  <c r="CM170" i="1"/>
  <c r="J170" i="1"/>
  <c r="J169" i="1"/>
  <c r="CM169" i="1" s="1"/>
  <c r="J168" i="1"/>
  <c r="CG167" i="1"/>
  <c r="CF167" i="1"/>
  <c r="CF166" i="1" s="1"/>
  <c r="CF155" i="1" s="1"/>
  <c r="CE167" i="1"/>
  <c r="CD167" i="1"/>
  <c r="CD166" i="1" s="1"/>
  <c r="CD155" i="1" s="1"/>
  <c r="CC167" i="1"/>
  <c r="CB167" i="1"/>
  <c r="CB166" i="1" s="1"/>
  <c r="CB155" i="1" s="1"/>
  <c r="CA167" i="1"/>
  <c r="BZ167" i="1"/>
  <c r="BZ166" i="1" s="1"/>
  <c r="BZ155" i="1" s="1"/>
  <c r="BY167" i="1"/>
  <c r="BX167" i="1"/>
  <c r="BX166" i="1" s="1"/>
  <c r="BX155" i="1" s="1"/>
  <c r="BW167" i="1"/>
  <c r="BV167" i="1"/>
  <c r="BV166" i="1" s="1"/>
  <c r="BV155" i="1" s="1"/>
  <c r="BU167" i="1"/>
  <c r="BT167" i="1"/>
  <c r="BT166" i="1" s="1"/>
  <c r="BT155" i="1" s="1"/>
  <c r="BS167" i="1"/>
  <c r="BR167" i="1"/>
  <c r="BR166" i="1" s="1"/>
  <c r="BR155" i="1" s="1"/>
  <c r="BQ167" i="1"/>
  <c r="BP167" i="1"/>
  <c r="BP166" i="1" s="1"/>
  <c r="BP155" i="1" s="1"/>
  <c r="BO167" i="1"/>
  <c r="BN167" i="1"/>
  <c r="BN166" i="1" s="1"/>
  <c r="BN155" i="1" s="1"/>
  <c r="BM167" i="1"/>
  <c r="BL167" i="1"/>
  <c r="BL166" i="1" s="1"/>
  <c r="BL155" i="1" s="1"/>
  <c r="BK167" i="1"/>
  <c r="BJ167" i="1"/>
  <c r="BJ166" i="1" s="1"/>
  <c r="BJ155" i="1" s="1"/>
  <c r="BI167" i="1"/>
  <c r="BH167" i="1"/>
  <c r="BH166" i="1" s="1"/>
  <c r="BH155" i="1" s="1"/>
  <c r="BG167" i="1"/>
  <c r="BF167" i="1"/>
  <c r="BF166" i="1" s="1"/>
  <c r="BF155" i="1" s="1"/>
  <c r="BE167" i="1"/>
  <c r="BD167" i="1"/>
  <c r="BD166" i="1" s="1"/>
  <c r="BD155" i="1" s="1"/>
  <c r="BC167" i="1"/>
  <c r="BB167" i="1"/>
  <c r="BB166" i="1" s="1"/>
  <c r="BB155" i="1" s="1"/>
  <c r="BA167" i="1"/>
  <c r="AZ167" i="1"/>
  <c r="AZ166" i="1" s="1"/>
  <c r="AZ155" i="1" s="1"/>
  <c r="AY167" i="1"/>
  <c r="AX167" i="1"/>
  <c r="AX166" i="1" s="1"/>
  <c r="AX155" i="1" s="1"/>
  <c r="AW167" i="1"/>
  <c r="AV167" i="1"/>
  <c r="AV166" i="1" s="1"/>
  <c r="AV155" i="1" s="1"/>
  <c r="AU167" i="1"/>
  <c r="AT167" i="1"/>
  <c r="AT166" i="1" s="1"/>
  <c r="AT155" i="1" s="1"/>
  <c r="AS167" i="1"/>
  <c r="AR167" i="1"/>
  <c r="AR166" i="1" s="1"/>
  <c r="AR155" i="1" s="1"/>
  <c r="AQ167" i="1"/>
  <c r="AP167" i="1"/>
  <c r="AP166" i="1" s="1"/>
  <c r="AP155" i="1" s="1"/>
  <c r="AO167" i="1"/>
  <c r="AN167" i="1"/>
  <c r="AN166" i="1" s="1"/>
  <c r="AN155" i="1" s="1"/>
  <c r="AM167" i="1"/>
  <c r="AL167" i="1"/>
  <c r="AL166" i="1" s="1"/>
  <c r="AL155" i="1" s="1"/>
  <c r="AK167" i="1"/>
  <c r="AJ167" i="1"/>
  <c r="AJ166" i="1" s="1"/>
  <c r="AJ155" i="1" s="1"/>
  <c r="AI167" i="1"/>
  <c r="AH167" i="1"/>
  <c r="AH166" i="1" s="1"/>
  <c r="AH155" i="1" s="1"/>
  <c r="AG167" i="1"/>
  <c r="AF167" i="1"/>
  <c r="AF166" i="1" s="1"/>
  <c r="AF155" i="1" s="1"/>
  <c r="AE167" i="1"/>
  <c r="AD167" i="1"/>
  <c r="AD166" i="1" s="1"/>
  <c r="AD155" i="1" s="1"/>
  <c r="AC167" i="1"/>
  <c r="AB167" i="1"/>
  <c r="AB166" i="1" s="1"/>
  <c r="AB155" i="1" s="1"/>
  <c r="AA167" i="1"/>
  <c r="Z167" i="1"/>
  <c r="Z166" i="1" s="1"/>
  <c r="Z155" i="1" s="1"/>
  <c r="Y167" i="1"/>
  <c r="X167" i="1"/>
  <c r="X166" i="1" s="1"/>
  <c r="X155" i="1" s="1"/>
  <c r="W167" i="1"/>
  <c r="V167" i="1"/>
  <c r="V166" i="1" s="1"/>
  <c r="V155" i="1" s="1"/>
  <c r="U167" i="1"/>
  <c r="T167" i="1"/>
  <c r="T166" i="1" s="1"/>
  <c r="T155" i="1" s="1"/>
  <c r="S167" i="1"/>
  <c r="R167" i="1"/>
  <c r="R166" i="1" s="1"/>
  <c r="R155" i="1" s="1"/>
  <c r="Q167" i="1"/>
  <c r="P167" i="1"/>
  <c r="P166" i="1" s="1"/>
  <c r="P155" i="1" s="1"/>
  <c r="O167" i="1"/>
  <c r="N167" i="1"/>
  <c r="N166" i="1" s="1"/>
  <c r="N155" i="1" s="1"/>
  <c r="M167" i="1"/>
  <c r="L167" i="1"/>
  <c r="L166" i="1" s="1"/>
  <c r="K167" i="1"/>
  <c r="J167" i="1"/>
  <c r="CM167" i="1" s="1"/>
  <c r="CG166" i="1"/>
  <c r="CE166" i="1"/>
  <c r="CC166" i="1"/>
  <c r="CA166" i="1"/>
  <c r="BY166" i="1"/>
  <c r="BW166" i="1"/>
  <c r="BU166" i="1"/>
  <c r="BS166" i="1"/>
  <c r="BQ166" i="1"/>
  <c r="BO166" i="1"/>
  <c r="BM166" i="1"/>
  <c r="BK166" i="1"/>
  <c r="BI166" i="1"/>
  <c r="BG166" i="1"/>
  <c r="BE166" i="1"/>
  <c r="BC166" i="1"/>
  <c r="BA166" i="1"/>
  <c r="AY166" i="1"/>
  <c r="AW166" i="1"/>
  <c r="AU166" i="1"/>
  <c r="AS166" i="1"/>
  <c r="AQ166" i="1"/>
  <c r="AO166" i="1"/>
  <c r="AM166" i="1"/>
  <c r="AK166" i="1"/>
  <c r="AI166" i="1"/>
  <c r="AG166" i="1"/>
  <c r="AE166" i="1"/>
  <c r="AC166" i="1"/>
  <c r="AA166" i="1"/>
  <c r="Y166" i="1"/>
  <c r="W166" i="1"/>
  <c r="U166" i="1"/>
  <c r="S166" i="1"/>
  <c r="Q166" i="1"/>
  <c r="O166" i="1"/>
  <c r="M166" i="1"/>
  <c r="K166" i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F157" i="1" s="1"/>
  <c r="CF156" i="1" s="1"/>
  <c r="CE158" i="1"/>
  <c r="CD158" i="1"/>
  <c r="CD157" i="1" s="1"/>
  <c r="CD156" i="1" s="1"/>
  <c r="CC158" i="1"/>
  <c r="CB158" i="1"/>
  <c r="CB157" i="1" s="1"/>
  <c r="CB156" i="1" s="1"/>
  <c r="CA158" i="1"/>
  <c r="BZ158" i="1"/>
  <c r="BZ157" i="1" s="1"/>
  <c r="BZ156" i="1" s="1"/>
  <c r="BY158" i="1"/>
  <c r="BX158" i="1"/>
  <c r="BX157" i="1" s="1"/>
  <c r="BX156" i="1" s="1"/>
  <c r="BW158" i="1"/>
  <c r="BV158" i="1"/>
  <c r="BV157" i="1" s="1"/>
  <c r="BV156" i="1" s="1"/>
  <c r="BU158" i="1"/>
  <c r="BT158" i="1"/>
  <c r="BT157" i="1" s="1"/>
  <c r="BT156" i="1" s="1"/>
  <c r="BS158" i="1"/>
  <c r="BR158" i="1"/>
  <c r="BR157" i="1" s="1"/>
  <c r="BR156" i="1" s="1"/>
  <c r="BQ158" i="1"/>
  <c r="BP158" i="1"/>
  <c r="BP157" i="1" s="1"/>
  <c r="BP156" i="1" s="1"/>
  <c r="BO158" i="1"/>
  <c r="BN158" i="1"/>
  <c r="BN157" i="1" s="1"/>
  <c r="BN156" i="1" s="1"/>
  <c r="BM158" i="1"/>
  <c r="BL158" i="1"/>
  <c r="BL157" i="1" s="1"/>
  <c r="BL156" i="1" s="1"/>
  <c r="BK158" i="1"/>
  <c r="BJ158" i="1"/>
  <c r="BJ157" i="1" s="1"/>
  <c r="BJ156" i="1" s="1"/>
  <c r="BI158" i="1"/>
  <c r="BH158" i="1"/>
  <c r="BH157" i="1" s="1"/>
  <c r="BH156" i="1" s="1"/>
  <c r="BG158" i="1"/>
  <c r="BF158" i="1"/>
  <c r="BF157" i="1" s="1"/>
  <c r="BF156" i="1" s="1"/>
  <c r="BE158" i="1"/>
  <c r="BD158" i="1"/>
  <c r="BD157" i="1" s="1"/>
  <c r="BD156" i="1" s="1"/>
  <c r="BC158" i="1"/>
  <c r="BB158" i="1"/>
  <c r="BB157" i="1" s="1"/>
  <c r="BB156" i="1" s="1"/>
  <c r="BA158" i="1"/>
  <c r="AZ158" i="1"/>
  <c r="AZ157" i="1" s="1"/>
  <c r="AZ156" i="1" s="1"/>
  <c r="AY158" i="1"/>
  <c r="AX158" i="1"/>
  <c r="AX157" i="1" s="1"/>
  <c r="AX156" i="1" s="1"/>
  <c r="AW158" i="1"/>
  <c r="AV158" i="1"/>
  <c r="AV157" i="1" s="1"/>
  <c r="AV156" i="1" s="1"/>
  <c r="AU158" i="1"/>
  <c r="AT158" i="1"/>
  <c r="AT157" i="1" s="1"/>
  <c r="AT156" i="1" s="1"/>
  <c r="AS158" i="1"/>
  <c r="AR158" i="1"/>
  <c r="AR157" i="1" s="1"/>
  <c r="AR156" i="1" s="1"/>
  <c r="AQ158" i="1"/>
  <c r="AP158" i="1"/>
  <c r="AP157" i="1" s="1"/>
  <c r="AP156" i="1" s="1"/>
  <c r="AO158" i="1"/>
  <c r="AN158" i="1"/>
  <c r="AN157" i="1" s="1"/>
  <c r="AN156" i="1" s="1"/>
  <c r="AM158" i="1"/>
  <c r="AL158" i="1"/>
  <c r="AL157" i="1" s="1"/>
  <c r="AL156" i="1" s="1"/>
  <c r="AK158" i="1"/>
  <c r="AJ158" i="1"/>
  <c r="AJ157" i="1" s="1"/>
  <c r="AJ156" i="1" s="1"/>
  <c r="AI158" i="1"/>
  <c r="AH158" i="1"/>
  <c r="AH157" i="1" s="1"/>
  <c r="AH156" i="1" s="1"/>
  <c r="AG158" i="1"/>
  <c r="AF158" i="1"/>
  <c r="AF157" i="1" s="1"/>
  <c r="AF156" i="1" s="1"/>
  <c r="AE158" i="1"/>
  <c r="AD158" i="1"/>
  <c r="AD157" i="1" s="1"/>
  <c r="AD156" i="1" s="1"/>
  <c r="AC158" i="1"/>
  <c r="AB158" i="1"/>
  <c r="AB157" i="1" s="1"/>
  <c r="AB156" i="1" s="1"/>
  <c r="AA158" i="1"/>
  <c r="Z158" i="1"/>
  <c r="Z157" i="1" s="1"/>
  <c r="Z156" i="1" s="1"/>
  <c r="Y158" i="1"/>
  <c r="X158" i="1"/>
  <c r="X157" i="1" s="1"/>
  <c r="X156" i="1" s="1"/>
  <c r="W158" i="1"/>
  <c r="V158" i="1"/>
  <c r="V157" i="1" s="1"/>
  <c r="V156" i="1" s="1"/>
  <c r="U158" i="1"/>
  <c r="T158" i="1"/>
  <c r="T157" i="1" s="1"/>
  <c r="T156" i="1" s="1"/>
  <c r="S158" i="1"/>
  <c r="R158" i="1"/>
  <c r="R157" i="1" s="1"/>
  <c r="R156" i="1" s="1"/>
  <c r="Q158" i="1"/>
  <c r="P158" i="1"/>
  <c r="P157" i="1" s="1"/>
  <c r="P156" i="1" s="1"/>
  <c r="O158" i="1"/>
  <c r="N158" i="1"/>
  <c r="N157" i="1" s="1"/>
  <c r="N156" i="1" s="1"/>
  <c r="M158" i="1"/>
  <c r="L158" i="1"/>
  <c r="L157" i="1" s="1"/>
  <c r="L156" i="1" s="1"/>
  <c r="K158" i="1"/>
  <c r="J158" i="1"/>
  <c r="CM158" i="1" s="1"/>
  <c r="H158" i="1"/>
  <c r="CG157" i="1"/>
  <c r="CG156" i="1" s="1"/>
  <c r="CG155" i="1" s="1"/>
  <c r="CE157" i="1"/>
  <c r="CC157" i="1"/>
  <c r="CC156" i="1" s="1"/>
  <c r="CC155" i="1" s="1"/>
  <c r="CA157" i="1"/>
  <c r="BY157" i="1"/>
  <c r="BY156" i="1" s="1"/>
  <c r="BY155" i="1" s="1"/>
  <c r="BW157" i="1"/>
  <c r="BU157" i="1"/>
  <c r="BU156" i="1" s="1"/>
  <c r="BU155" i="1" s="1"/>
  <c r="BS157" i="1"/>
  <c r="BQ157" i="1"/>
  <c r="BQ156" i="1" s="1"/>
  <c r="BQ155" i="1" s="1"/>
  <c r="BO157" i="1"/>
  <c r="BM157" i="1"/>
  <c r="BM156" i="1" s="1"/>
  <c r="BM155" i="1" s="1"/>
  <c r="BK157" i="1"/>
  <c r="BI157" i="1"/>
  <c r="BI156" i="1" s="1"/>
  <c r="BI155" i="1" s="1"/>
  <c r="BG157" i="1"/>
  <c r="BE157" i="1"/>
  <c r="BE156" i="1" s="1"/>
  <c r="BE155" i="1" s="1"/>
  <c r="BC157" i="1"/>
  <c r="BA157" i="1"/>
  <c r="BA156" i="1" s="1"/>
  <c r="BA155" i="1" s="1"/>
  <c r="AY157" i="1"/>
  <c r="AW157" i="1"/>
  <c r="AW156" i="1" s="1"/>
  <c r="AW155" i="1" s="1"/>
  <c r="AU157" i="1"/>
  <c r="AS157" i="1"/>
  <c r="AS156" i="1" s="1"/>
  <c r="AS155" i="1" s="1"/>
  <c r="AQ157" i="1"/>
  <c r="AO157" i="1"/>
  <c r="AO156" i="1" s="1"/>
  <c r="AO155" i="1" s="1"/>
  <c r="AM157" i="1"/>
  <c r="AK157" i="1"/>
  <c r="AK156" i="1" s="1"/>
  <c r="AK155" i="1" s="1"/>
  <c r="AI157" i="1"/>
  <c r="AG157" i="1"/>
  <c r="AG156" i="1" s="1"/>
  <c r="AG155" i="1" s="1"/>
  <c r="AE157" i="1"/>
  <c r="AC157" i="1"/>
  <c r="AC156" i="1" s="1"/>
  <c r="AC155" i="1" s="1"/>
  <c r="AA157" i="1"/>
  <c r="Y157" i="1"/>
  <c r="Y156" i="1" s="1"/>
  <c r="Y155" i="1" s="1"/>
  <c r="W157" i="1"/>
  <c r="U157" i="1"/>
  <c r="U156" i="1" s="1"/>
  <c r="U155" i="1" s="1"/>
  <c r="S157" i="1"/>
  <c r="Q157" i="1"/>
  <c r="Q156" i="1" s="1"/>
  <c r="Q155" i="1" s="1"/>
  <c r="O157" i="1"/>
  <c r="M157" i="1"/>
  <c r="M156" i="1" s="1"/>
  <c r="M155" i="1" s="1"/>
  <c r="K157" i="1"/>
  <c r="CE156" i="1"/>
  <c r="CE155" i="1" s="1"/>
  <c r="CA156" i="1"/>
  <c r="CA155" i="1" s="1"/>
  <c r="BW156" i="1"/>
  <c r="BW155" i="1" s="1"/>
  <c r="BS156" i="1"/>
  <c r="BS155" i="1" s="1"/>
  <c r="BO156" i="1"/>
  <c r="BO155" i="1" s="1"/>
  <c r="BK156" i="1"/>
  <c r="BK155" i="1" s="1"/>
  <c r="BG156" i="1"/>
  <c r="BG155" i="1" s="1"/>
  <c r="BC156" i="1"/>
  <c r="BC155" i="1" s="1"/>
  <c r="AY156" i="1"/>
  <c r="AY155" i="1" s="1"/>
  <c r="AU156" i="1"/>
  <c r="AU155" i="1" s="1"/>
  <c r="AQ156" i="1"/>
  <c r="AQ155" i="1" s="1"/>
  <c r="AM156" i="1"/>
  <c r="AM155" i="1" s="1"/>
  <c r="AI156" i="1"/>
  <c r="AI155" i="1" s="1"/>
  <c r="AE156" i="1"/>
  <c r="AE155" i="1" s="1"/>
  <c r="AA156" i="1"/>
  <c r="AA155" i="1" s="1"/>
  <c r="W156" i="1"/>
  <c r="W155" i="1" s="1"/>
  <c r="S156" i="1"/>
  <c r="S155" i="1" s="1"/>
  <c r="O156" i="1"/>
  <c r="O155" i="1" s="1"/>
  <c r="K156" i="1"/>
  <c r="CM154" i="1"/>
  <c r="CM153" i="1"/>
  <c r="J153" i="1"/>
  <c r="H153" i="1"/>
  <c r="J152" i="1"/>
  <c r="H152" i="1"/>
  <c r="J151" i="1"/>
  <c r="CM151" i="1" s="1"/>
  <c r="H151" i="1"/>
  <c r="J150" i="1"/>
  <c r="CM150" i="1" s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 s="1"/>
  <c r="CM149" i="1" s="1"/>
  <c r="J148" i="1"/>
  <c r="CM148" i="1" s="1"/>
  <c r="H148" i="1"/>
  <c r="J147" i="1"/>
  <c r="CM147" i="1" s="1"/>
  <c r="H147" i="1"/>
  <c r="J146" i="1"/>
  <c r="CM146" i="1" s="1"/>
  <c r="H146" i="1"/>
  <c r="CG145" i="1"/>
  <c r="CG135" i="1" s="1"/>
  <c r="CF145" i="1"/>
  <c r="CE145" i="1"/>
  <c r="CE135" i="1" s="1"/>
  <c r="CD145" i="1"/>
  <c r="CC145" i="1"/>
  <c r="CC135" i="1" s="1"/>
  <c r="CB145" i="1"/>
  <c r="CA145" i="1"/>
  <c r="CA135" i="1" s="1"/>
  <c r="BZ145" i="1"/>
  <c r="BY145" i="1"/>
  <c r="BY135" i="1" s="1"/>
  <c r="BX145" i="1"/>
  <c r="BW145" i="1"/>
  <c r="BW135" i="1" s="1"/>
  <c r="BV145" i="1"/>
  <c r="BU145" i="1"/>
  <c r="BU135" i="1" s="1"/>
  <c r="BT145" i="1"/>
  <c r="BS145" i="1"/>
  <c r="BS135" i="1" s="1"/>
  <c r="BR145" i="1"/>
  <c r="BQ145" i="1"/>
  <c r="BQ135" i="1" s="1"/>
  <c r="BP145" i="1"/>
  <c r="BO145" i="1"/>
  <c r="BO135" i="1" s="1"/>
  <c r="BN145" i="1"/>
  <c r="BM145" i="1"/>
  <c r="BM135" i="1" s="1"/>
  <c r="BL145" i="1"/>
  <c r="BK145" i="1"/>
  <c r="BK135" i="1" s="1"/>
  <c r="BJ145" i="1"/>
  <c r="BI145" i="1"/>
  <c r="BI135" i="1" s="1"/>
  <c r="BH145" i="1"/>
  <c r="BG145" i="1"/>
  <c r="BG135" i="1" s="1"/>
  <c r="BF145" i="1"/>
  <c r="BE145" i="1"/>
  <c r="BE135" i="1" s="1"/>
  <c r="BD145" i="1"/>
  <c r="BC145" i="1"/>
  <c r="BC135" i="1" s="1"/>
  <c r="BB145" i="1"/>
  <c r="BA145" i="1"/>
  <c r="BA135" i="1" s="1"/>
  <c r="AZ145" i="1"/>
  <c r="AY145" i="1"/>
  <c r="AY135" i="1" s="1"/>
  <c r="AX145" i="1"/>
  <c r="AW145" i="1"/>
  <c r="AW135" i="1" s="1"/>
  <c r="AV145" i="1"/>
  <c r="AU145" i="1"/>
  <c r="AU135" i="1" s="1"/>
  <c r="AT145" i="1"/>
  <c r="AS145" i="1"/>
  <c r="AS135" i="1" s="1"/>
  <c r="AR145" i="1"/>
  <c r="AQ145" i="1"/>
  <c r="AQ135" i="1" s="1"/>
  <c r="AP145" i="1"/>
  <c r="AO145" i="1"/>
  <c r="AO135" i="1" s="1"/>
  <c r="AN145" i="1"/>
  <c r="AM145" i="1"/>
  <c r="AM135" i="1" s="1"/>
  <c r="AL145" i="1"/>
  <c r="AK145" i="1"/>
  <c r="AK135" i="1" s="1"/>
  <c r="AJ145" i="1"/>
  <c r="AI145" i="1"/>
  <c r="AI135" i="1" s="1"/>
  <c r="AH145" i="1"/>
  <c r="AG145" i="1"/>
  <c r="AG135" i="1" s="1"/>
  <c r="AF145" i="1"/>
  <c r="AE145" i="1"/>
  <c r="AE135" i="1" s="1"/>
  <c r="AD145" i="1"/>
  <c r="AC145" i="1"/>
  <c r="AC135" i="1" s="1"/>
  <c r="AB145" i="1"/>
  <c r="AA145" i="1"/>
  <c r="AA135" i="1" s="1"/>
  <c r="Z145" i="1"/>
  <c r="Y145" i="1"/>
  <c r="Y135" i="1" s="1"/>
  <c r="X145" i="1"/>
  <c r="W145" i="1"/>
  <c r="W135" i="1" s="1"/>
  <c r="V145" i="1"/>
  <c r="U145" i="1"/>
  <c r="U135" i="1" s="1"/>
  <c r="T145" i="1"/>
  <c r="S145" i="1"/>
  <c r="S135" i="1" s="1"/>
  <c r="R145" i="1"/>
  <c r="Q145" i="1"/>
  <c r="Q135" i="1" s="1"/>
  <c r="P145" i="1"/>
  <c r="O145" i="1"/>
  <c r="O135" i="1" s="1"/>
  <c r="N145" i="1"/>
  <c r="M145" i="1"/>
  <c r="M135" i="1" s="1"/>
  <c r="L145" i="1"/>
  <c r="K145" i="1"/>
  <c r="J144" i="1"/>
  <c r="CM144" i="1" s="1"/>
  <c r="J143" i="1"/>
  <c r="H143" i="1"/>
  <c r="CM142" i="1"/>
  <c r="J142" i="1"/>
  <c r="H142" i="1"/>
  <c r="CM141" i="1"/>
  <c r="J141" i="1"/>
  <c r="H141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CM140" i="1" s="1"/>
  <c r="CM139" i="1"/>
  <c r="J139" i="1"/>
  <c r="H139" i="1"/>
  <c r="H144" i="1" s="1"/>
  <c r="CM138" i="1"/>
  <c r="J138" i="1"/>
  <c r="H138" i="1"/>
  <c r="CM137" i="1"/>
  <c r="J137" i="1"/>
  <c r="H137" i="1"/>
  <c r="CG136" i="1"/>
  <c r="CF136" i="1"/>
  <c r="CE136" i="1"/>
  <c r="CD136" i="1"/>
  <c r="CD135" i="1" s="1"/>
  <c r="CC136" i="1"/>
  <c r="CB136" i="1"/>
  <c r="CA136" i="1"/>
  <c r="BZ136" i="1"/>
  <c r="BZ135" i="1" s="1"/>
  <c r="BY136" i="1"/>
  <c r="BX136" i="1"/>
  <c r="BW136" i="1"/>
  <c r="BV136" i="1"/>
  <c r="BV135" i="1" s="1"/>
  <c r="BU136" i="1"/>
  <c r="BT136" i="1"/>
  <c r="BS136" i="1"/>
  <c r="BR136" i="1"/>
  <c r="BR135" i="1" s="1"/>
  <c r="BQ136" i="1"/>
  <c r="BP136" i="1"/>
  <c r="BO136" i="1"/>
  <c r="BN136" i="1"/>
  <c r="BN135" i="1" s="1"/>
  <c r="BM136" i="1"/>
  <c r="BL136" i="1"/>
  <c r="BK136" i="1"/>
  <c r="BJ136" i="1"/>
  <c r="BJ135" i="1" s="1"/>
  <c r="BI136" i="1"/>
  <c r="BH136" i="1"/>
  <c r="BG136" i="1"/>
  <c r="BF136" i="1"/>
  <c r="BF135" i="1" s="1"/>
  <c r="BE136" i="1"/>
  <c r="BD136" i="1"/>
  <c r="BC136" i="1"/>
  <c r="BB136" i="1"/>
  <c r="BB135" i="1" s="1"/>
  <c r="BA136" i="1"/>
  <c r="AZ136" i="1"/>
  <c r="AY136" i="1"/>
  <c r="AX136" i="1"/>
  <c r="AX135" i="1" s="1"/>
  <c r="AW136" i="1"/>
  <c r="AV136" i="1"/>
  <c r="AU136" i="1"/>
  <c r="AT136" i="1"/>
  <c r="AT135" i="1" s="1"/>
  <c r="AS136" i="1"/>
  <c r="AR136" i="1"/>
  <c r="AQ136" i="1"/>
  <c r="AP136" i="1"/>
  <c r="AP135" i="1" s="1"/>
  <c r="AO136" i="1"/>
  <c r="AN136" i="1"/>
  <c r="AM136" i="1"/>
  <c r="AL136" i="1"/>
  <c r="AL135" i="1" s="1"/>
  <c r="AK136" i="1"/>
  <c r="AJ136" i="1"/>
  <c r="AI136" i="1"/>
  <c r="AH136" i="1"/>
  <c r="AH135" i="1" s="1"/>
  <c r="AG136" i="1"/>
  <c r="AF136" i="1"/>
  <c r="AE136" i="1"/>
  <c r="AD136" i="1"/>
  <c r="AD135" i="1" s="1"/>
  <c r="AC136" i="1"/>
  <c r="AB136" i="1"/>
  <c r="AA136" i="1"/>
  <c r="Z136" i="1"/>
  <c r="Z135" i="1" s="1"/>
  <c r="Y136" i="1"/>
  <c r="X136" i="1"/>
  <c r="W136" i="1"/>
  <c r="V136" i="1"/>
  <c r="V135" i="1" s="1"/>
  <c r="U136" i="1"/>
  <c r="T136" i="1"/>
  <c r="S136" i="1"/>
  <c r="R136" i="1"/>
  <c r="R135" i="1" s="1"/>
  <c r="Q136" i="1"/>
  <c r="P136" i="1"/>
  <c r="O136" i="1"/>
  <c r="N136" i="1"/>
  <c r="N135" i="1" s="1"/>
  <c r="M136" i="1"/>
  <c r="L136" i="1"/>
  <c r="K136" i="1"/>
  <c r="J136" i="1"/>
  <c r="CM136" i="1" s="1"/>
  <c r="CF135" i="1"/>
  <c r="CB135" i="1"/>
  <c r="BX135" i="1"/>
  <c r="BT135" i="1"/>
  <c r="BP135" i="1"/>
  <c r="BL135" i="1"/>
  <c r="BH135" i="1"/>
  <c r="BD135" i="1"/>
  <c r="AZ135" i="1"/>
  <c r="AV135" i="1"/>
  <c r="AR135" i="1"/>
  <c r="AN135" i="1"/>
  <c r="AJ135" i="1"/>
  <c r="AF135" i="1"/>
  <c r="AB135" i="1"/>
  <c r="X135" i="1"/>
  <c r="T135" i="1"/>
  <c r="P135" i="1"/>
  <c r="L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H125" i="1"/>
  <c r="J124" i="1"/>
  <c r="CM124" i="1" s="1"/>
  <c r="CM123" i="1"/>
  <c r="J123" i="1"/>
  <c r="J122" i="1"/>
  <c r="CM122" i="1" s="1"/>
  <c r="CM121" i="1"/>
  <c r="J121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 s="1"/>
  <c r="CM120" i="1" s="1"/>
  <c r="H120" i="1"/>
  <c r="CM119" i="1"/>
  <c r="J119" i="1"/>
  <c r="J118" i="1"/>
  <c r="CM118" i="1" s="1"/>
  <c r="CM117" i="1"/>
  <c r="J117" i="1"/>
  <c r="J116" i="1"/>
  <c r="CM116" i="1" s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CM115" i="1" s="1"/>
  <c r="H115" i="1"/>
  <c r="CG114" i="1"/>
  <c r="CE114" i="1"/>
  <c r="CC114" i="1"/>
  <c r="CA114" i="1"/>
  <c r="BY114" i="1"/>
  <c r="BW114" i="1"/>
  <c r="BU114" i="1"/>
  <c r="BS114" i="1"/>
  <c r="BQ114" i="1"/>
  <c r="BO114" i="1"/>
  <c r="BM114" i="1"/>
  <c r="BK114" i="1"/>
  <c r="BI114" i="1"/>
  <c r="BG114" i="1"/>
  <c r="BE114" i="1"/>
  <c r="BC114" i="1"/>
  <c r="BA114" i="1"/>
  <c r="AY114" i="1"/>
  <c r="AW114" i="1"/>
  <c r="AU114" i="1"/>
  <c r="AS114" i="1"/>
  <c r="AQ114" i="1"/>
  <c r="AO114" i="1"/>
  <c r="AM114" i="1"/>
  <c r="AK114" i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J113" i="1"/>
  <c r="CM113" i="1" s="1"/>
  <c r="CM112" i="1"/>
  <c r="J112" i="1"/>
  <c r="J111" i="1"/>
  <c r="CM111" i="1" s="1"/>
  <c r="CM110" i="1"/>
  <c r="J110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 s="1"/>
  <c r="CM109" i="1" s="1"/>
  <c r="H109" i="1"/>
  <c r="CM108" i="1"/>
  <c r="J108" i="1"/>
  <c r="J107" i="1"/>
  <c r="CM107" i="1" s="1"/>
  <c r="CM106" i="1"/>
  <c r="J106" i="1"/>
  <c r="J105" i="1"/>
  <c r="CM105" i="1" s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CM104" i="1" s="1"/>
  <c r="H104" i="1"/>
  <c r="J103" i="1"/>
  <c r="CM103" i="1" s="1"/>
  <c r="CM102" i="1"/>
  <c r="J102" i="1"/>
  <c r="J101" i="1"/>
  <c r="CM101" i="1" s="1"/>
  <c r="CM100" i="1"/>
  <c r="J100" i="1"/>
  <c r="CG99" i="1"/>
  <c r="CG98" i="1" s="1"/>
  <c r="CG97" i="1" s="1"/>
  <c r="CG96" i="1" s="1"/>
  <c r="CF99" i="1"/>
  <c r="CE99" i="1"/>
  <c r="CE98" i="1" s="1"/>
  <c r="CE97" i="1" s="1"/>
  <c r="CE96" i="1" s="1"/>
  <c r="CD99" i="1"/>
  <c r="CC99" i="1"/>
  <c r="CC98" i="1" s="1"/>
  <c r="CC97" i="1" s="1"/>
  <c r="CC96" i="1" s="1"/>
  <c r="CB99" i="1"/>
  <c r="CA99" i="1"/>
  <c r="CA98" i="1" s="1"/>
  <c r="CA97" i="1" s="1"/>
  <c r="CA96" i="1" s="1"/>
  <c r="BZ99" i="1"/>
  <c r="BY99" i="1"/>
  <c r="BY98" i="1" s="1"/>
  <c r="BY97" i="1" s="1"/>
  <c r="BY96" i="1" s="1"/>
  <c r="BX99" i="1"/>
  <c r="BW99" i="1"/>
  <c r="BW98" i="1" s="1"/>
  <c r="BW97" i="1" s="1"/>
  <c r="BW96" i="1" s="1"/>
  <c r="BV99" i="1"/>
  <c r="BU99" i="1"/>
  <c r="BU98" i="1" s="1"/>
  <c r="BU97" i="1" s="1"/>
  <c r="BU96" i="1" s="1"/>
  <c r="BT99" i="1"/>
  <c r="BS99" i="1"/>
  <c r="BS98" i="1" s="1"/>
  <c r="BS97" i="1" s="1"/>
  <c r="BS96" i="1" s="1"/>
  <c r="BR99" i="1"/>
  <c r="BQ99" i="1"/>
  <c r="BQ98" i="1" s="1"/>
  <c r="BQ97" i="1" s="1"/>
  <c r="BQ96" i="1" s="1"/>
  <c r="BP99" i="1"/>
  <c r="BO99" i="1"/>
  <c r="BO98" i="1" s="1"/>
  <c r="BO97" i="1" s="1"/>
  <c r="BO96" i="1" s="1"/>
  <c r="BN99" i="1"/>
  <c r="BM99" i="1"/>
  <c r="BM98" i="1" s="1"/>
  <c r="BM97" i="1" s="1"/>
  <c r="BM96" i="1" s="1"/>
  <c r="BL99" i="1"/>
  <c r="BK99" i="1"/>
  <c r="BK98" i="1" s="1"/>
  <c r="BK97" i="1" s="1"/>
  <c r="BK96" i="1" s="1"/>
  <c r="BJ99" i="1"/>
  <c r="BI99" i="1"/>
  <c r="BI98" i="1" s="1"/>
  <c r="BI97" i="1" s="1"/>
  <c r="BI96" i="1" s="1"/>
  <c r="BH99" i="1"/>
  <c r="BG99" i="1"/>
  <c r="BG98" i="1" s="1"/>
  <c r="BG97" i="1" s="1"/>
  <c r="BG96" i="1" s="1"/>
  <c r="BF99" i="1"/>
  <c r="BE99" i="1"/>
  <c r="BE98" i="1" s="1"/>
  <c r="BE97" i="1" s="1"/>
  <c r="BE96" i="1" s="1"/>
  <c r="BD99" i="1"/>
  <c r="BC99" i="1"/>
  <c r="BC98" i="1" s="1"/>
  <c r="BC97" i="1" s="1"/>
  <c r="BC96" i="1" s="1"/>
  <c r="BB99" i="1"/>
  <c r="BA99" i="1"/>
  <c r="BA98" i="1" s="1"/>
  <c r="BA97" i="1" s="1"/>
  <c r="BA96" i="1" s="1"/>
  <c r="AZ99" i="1"/>
  <c r="AY99" i="1"/>
  <c r="AY98" i="1" s="1"/>
  <c r="AY97" i="1" s="1"/>
  <c r="AY96" i="1" s="1"/>
  <c r="AX99" i="1"/>
  <c r="AW99" i="1"/>
  <c r="AW98" i="1" s="1"/>
  <c r="AW97" i="1" s="1"/>
  <c r="AW96" i="1" s="1"/>
  <c r="AV99" i="1"/>
  <c r="AU99" i="1"/>
  <c r="AU98" i="1" s="1"/>
  <c r="AU97" i="1" s="1"/>
  <c r="AU96" i="1" s="1"/>
  <c r="AT99" i="1"/>
  <c r="AS99" i="1"/>
  <c r="AS98" i="1" s="1"/>
  <c r="AS97" i="1" s="1"/>
  <c r="AS96" i="1" s="1"/>
  <c r="AR99" i="1"/>
  <c r="AQ99" i="1"/>
  <c r="AQ98" i="1" s="1"/>
  <c r="AQ97" i="1" s="1"/>
  <c r="AQ96" i="1" s="1"/>
  <c r="AP99" i="1"/>
  <c r="AO99" i="1"/>
  <c r="AO98" i="1" s="1"/>
  <c r="AO97" i="1" s="1"/>
  <c r="AO96" i="1" s="1"/>
  <c r="AN99" i="1"/>
  <c r="AM99" i="1"/>
  <c r="AM98" i="1" s="1"/>
  <c r="AM97" i="1" s="1"/>
  <c r="AM96" i="1" s="1"/>
  <c r="AL99" i="1"/>
  <c r="AK99" i="1"/>
  <c r="AK98" i="1" s="1"/>
  <c r="AK97" i="1" s="1"/>
  <c r="AK96" i="1" s="1"/>
  <c r="AJ99" i="1"/>
  <c r="AI99" i="1"/>
  <c r="AI98" i="1" s="1"/>
  <c r="AI97" i="1" s="1"/>
  <c r="AI96" i="1" s="1"/>
  <c r="AH99" i="1"/>
  <c r="AG99" i="1"/>
  <c r="AG98" i="1" s="1"/>
  <c r="AG97" i="1" s="1"/>
  <c r="AG96" i="1" s="1"/>
  <c r="AF99" i="1"/>
  <c r="AE99" i="1"/>
  <c r="AE98" i="1" s="1"/>
  <c r="AE97" i="1" s="1"/>
  <c r="AE96" i="1" s="1"/>
  <c r="AD99" i="1"/>
  <c r="AC99" i="1"/>
  <c r="AC98" i="1" s="1"/>
  <c r="AC97" i="1" s="1"/>
  <c r="AC96" i="1" s="1"/>
  <c r="AB99" i="1"/>
  <c r="AA99" i="1"/>
  <c r="AA98" i="1" s="1"/>
  <c r="AA97" i="1" s="1"/>
  <c r="AA96" i="1" s="1"/>
  <c r="Z99" i="1"/>
  <c r="Y99" i="1"/>
  <c r="Y98" i="1" s="1"/>
  <c r="Y97" i="1" s="1"/>
  <c r="Y96" i="1" s="1"/>
  <c r="X99" i="1"/>
  <c r="W99" i="1"/>
  <c r="W98" i="1" s="1"/>
  <c r="W97" i="1" s="1"/>
  <c r="W96" i="1" s="1"/>
  <c r="V99" i="1"/>
  <c r="U99" i="1"/>
  <c r="U98" i="1" s="1"/>
  <c r="U97" i="1" s="1"/>
  <c r="U96" i="1" s="1"/>
  <c r="T99" i="1"/>
  <c r="S99" i="1"/>
  <c r="S98" i="1" s="1"/>
  <c r="S97" i="1" s="1"/>
  <c r="S96" i="1" s="1"/>
  <c r="R99" i="1"/>
  <c r="Q99" i="1"/>
  <c r="Q98" i="1" s="1"/>
  <c r="Q97" i="1" s="1"/>
  <c r="Q96" i="1" s="1"/>
  <c r="P99" i="1"/>
  <c r="O99" i="1"/>
  <c r="O98" i="1" s="1"/>
  <c r="O97" i="1" s="1"/>
  <c r="O96" i="1" s="1"/>
  <c r="N99" i="1"/>
  <c r="M99" i="1"/>
  <c r="M98" i="1" s="1"/>
  <c r="M97" i="1" s="1"/>
  <c r="M96" i="1" s="1"/>
  <c r="L99" i="1"/>
  <c r="K99" i="1"/>
  <c r="H99" i="1"/>
  <c r="CF98" i="1"/>
  <c r="CD98" i="1"/>
  <c r="CB98" i="1"/>
  <c r="BZ98" i="1"/>
  <c r="BX98" i="1"/>
  <c r="BV98" i="1"/>
  <c r="BT98" i="1"/>
  <c r="BR98" i="1"/>
  <c r="BP98" i="1"/>
  <c r="BN98" i="1"/>
  <c r="BL98" i="1"/>
  <c r="BJ98" i="1"/>
  <c r="BH98" i="1"/>
  <c r="BF98" i="1"/>
  <c r="BD98" i="1"/>
  <c r="BB98" i="1"/>
  <c r="AZ98" i="1"/>
  <c r="AX98" i="1"/>
  <c r="AV98" i="1"/>
  <c r="AT98" i="1"/>
  <c r="AR98" i="1"/>
  <c r="AP98" i="1"/>
  <c r="AN98" i="1"/>
  <c r="AL98" i="1"/>
  <c r="AJ98" i="1"/>
  <c r="AH98" i="1"/>
  <c r="AF98" i="1"/>
  <c r="AD98" i="1"/>
  <c r="AB98" i="1"/>
  <c r="Z98" i="1"/>
  <c r="X98" i="1"/>
  <c r="V98" i="1"/>
  <c r="T98" i="1"/>
  <c r="R98" i="1"/>
  <c r="P98" i="1"/>
  <c r="N98" i="1"/>
  <c r="L98" i="1"/>
  <c r="CJ96" i="1"/>
  <c r="J94" i="1"/>
  <c r="H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J89" i="1"/>
  <c r="H89" i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85" i="1"/>
  <c r="H85" i="1"/>
  <c r="J84" i="1"/>
  <c r="H84" i="1"/>
  <c r="J83" i="1"/>
  <c r="H83" i="1"/>
  <c r="J82" i="1"/>
  <c r="H82" i="1"/>
  <c r="CG81" i="1"/>
  <c r="CF81" i="1"/>
  <c r="CE81" i="1"/>
  <c r="CE76" i="1" s="1"/>
  <c r="CD81" i="1"/>
  <c r="CC81" i="1"/>
  <c r="CB81" i="1"/>
  <c r="CA81" i="1"/>
  <c r="CA76" i="1" s="1"/>
  <c r="BZ81" i="1"/>
  <c r="BY81" i="1"/>
  <c r="BX81" i="1"/>
  <c r="BW81" i="1"/>
  <c r="BW76" i="1" s="1"/>
  <c r="BV81" i="1"/>
  <c r="BU81" i="1"/>
  <c r="BT81" i="1"/>
  <c r="BS81" i="1"/>
  <c r="BS76" i="1" s="1"/>
  <c r="BR81" i="1"/>
  <c r="BQ81" i="1"/>
  <c r="BP81" i="1"/>
  <c r="BO81" i="1"/>
  <c r="BO76" i="1" s="1"/>
  <c r="BN81" i="1"/>
  <c r="BM81" i="1"/>
  <c r="BL81" i="1"/>
  <c r="BK81" i="1"/>
  <c r="BK76" i="1" s="1"/>
  <c r="BJ81" i="1"/>
  <c r="BI81" i="1"/>
  <c r="BH81" i="1"/>
  <c r="BG81" i="1"/>
  <c r="BG76" i="1" s="1"/>
  <c r="BF81" i="1"/>
  <c r="BE81" i="1"/>
  <c r="BD81" i="1"/>
  <c r="BC81" i="1"/>
  <c r="BC76" i="1" s="1"/>
  <c r="BB81" i="1"/>
  <c r="BA81" i="1"/>
  <c r="AZ81" i="1"/>
  <c r="AY81" i="1"/>
  <c r="AY76" i="1" s="1"/>
  <c r="AX81" i="1"/>
  <c r="AW81" i="1"/>
  <c r="AV81" i="1"/>
  <c r="AU81" i="1"/>
  <c r="AU76" i="1" s="1"/>
  <c r="AT81" i="1"/>
  <c r="AS81" i="1"/>
  <c r="AR81" i="1"/>
  <c r="AQ81" i="1"/>
  <c r="AQ76" i="1" s="1"/>
  <c r="AP81" i="1"/>
  <c r="AO81" i="1"/>
  <c r="AN81" i="1"/>
  <c r="AM81" i="1"/>
  <c r="AM76" i="1" s="1"/>
  <c r="AL81" i="1"/>
  <c r="AK81" i="1"/>
  <c r="AJ81" i="1"/>
  <c r="AI81" i="1"/>
  <c r="AI76" i="1" s="1"/>
  <c r="AH81" i="1"/>
  <c r="AG81" i="1"/>
  <c r="AF81" i="1"/>
  <c r="AE81" i="1"/>
  <c r="AE76" i="1" s="1"/>
  <c r="AD81" i="1"/>
  <c r="AC81" i="1"/>
  <c r="AB81" i="1"/>
  <c r="AA81" i="1"/>
  <c r="AA76" i="1" s="1"/>
  <c r="Z81" i="1"/>
  <c r="Y81" i="1"/>
  <c r="X81" i="1"/>
  <c r="W81" i="1"/>
  <c r="W76" i="1" s="1"/>
  <c r="V81" i="1"/>
  <c r="U81" i="1"/>
  <c r="T81" i="1"/>
  <c r="S81" i="1"/>
  <c r="S76" i="1" s="1"/>
  <c r="R81" i="1"/>
  <c r="Q81" i="1"/>
  <c r="P81" i="1"/>
  <c r="O81" i="1"/>
  <c r="O76" i="1" s="1"/>
  <c r="N81" i="1"/>
  <c r="M81" i="1"/>
  <c r="L81" i="1"/>
  <c r="K81" i="1"/>
  <c r="J81" i="1" s="1"/>
  <c r="J80" i="1"/>
  <c r="J79" i="1"/>
  <c r="J78" i="1"/>
  <c r="CG77" i="1"/>
  <c r="CF77" i="1"/>
  <c r="CF76" i="1" s="1"/>
  <c r="CE77" i="1"/>
  <c r="CD77" i="1"/>
  <c r="CD76" i="1" s="1"/>
  <c r="CC77" i="1"/>
  <c r="CB77" i="1"/>
  <c r="CB76" i="1" s="1"/>
  <c r="CA77" i="1"/>
  <c r="BZ77" i="1"/>
  <c r="BZ76" i="1" s="1"/>
  <c r="BY77" i="1"/>
  <c r="BX77" i="1"/>
  <c r="BX76" i="1" s="1"/>
  <c r="BW77" i="1"/>
  <c r="BV77" i="1"/>
  <c r="BV76" i="1" s="1"/>
  <c r="BU77" i="1"/>
  <c r="BT77" i="1"/>
  <c r="BT76" i="1" s="1"/>
  <c r="BS77" i="1"/>
  <c r="BR77" i="1"/>
  <c r="BR76" i="1" s="1"/>
  <c r="BQ77" i="1"/>
  <c r="BP77" i="1"/>
  <c r="BP76" i="1" s="1"/>
  <c r="BO77" i="1"/>
  <c r="BN77" i="1"/>
  <c r="BN76" i="1" s="1"/>
  <c r="BM77" i="1"/>
  <c r="BL77" i="1"/>
  <c r="BL76" i="1" s="1"/>
  <c r="BK77" i="1"/>
  <c r="BJ77" i="1"/>
  <c r="BJ76" i="1" s="1"/>
  <c r="BI77" i="1"/>
  <c r="BH77" i="1"/>
  <c r="BH76" i="1" s="1"/>
  <c r="BG77" i="1"/>
  <c r="BF77" i="1"/>
  <c r="BF76" i="1" s="1"/>
  <c r="BE77" i="1"/>
  <c r="BD77" i="1"/>
  <c r="BD76" i="1" s="1"/>
  <c r="BC77" i="1"/>
  <c r="BB77" i="1"/>
  <c r="BB76" i="1" s="1"/>
  <c r="BA77" i="1"/>
  <c r="AZ77" i="1"/>
  <c r="AZ76" i="1" s="1"/>
  <c r="AY77" i="1"/>
  <c r="AX77" i="1"/>
  <c r="AX76" i="1" s="1"/>
  <c r="AW77" i="1"/>
  <c r="AV77" i="1"/>
  <c r="AV76" i="1" s="1"/>
  <c r="AU77" i="1"/>
  <c r="AT77" i="1"/>
  <c r="AT76" i="1" s="1"/>
  <c r="AS77" i="1"/>
  <c r="AR77" i="1"/>
  <c r="AR76" i="1" s="1"/>
  <c r="AQ77" i="1"/>
  <c r="AP77" i="1"/>
  <c r="AP76" i="1" s="1"/>
  <c r="AO77" i="1"/>
  <c r="AN77" i="1"/>
  <c r="AN76" i="1" s="1"/>
  <c r="AM77" i="1"/>
  <c r="AL77" i="1"/>
  <c r="AL76" i="1" s="1"/>
  <c r="AK77" i="1"/>
  <c r="AJ77" i="1"/>
  <c r="AJ76" i="1" s="1"/>
  <c r="AI77" i="1"/>
  <c r="AH77" i="1"/>
  <c r="AH76" i="1" s="1"/>
  <c r="AG77" i="1"/>
  <c r="AF77" i="1"/>
  <c r="AF76" i="1" s="1"/>
  <c r="AE77" i="1"/>
  <c r="AD77" i="1"/>
  <c r="AD76" i="1" s="1"/>
  <c r="AC77" i="1"/>
  <c r="AB77" i="1"/>
  <c r="AB76" i="1" s="1"/>
  <c r="AA77" i="1"/>
  <c r="Z77" i="1"/>
  <c r="Z76" i="1" s="1"/>
  <c r="Y77" i="1"/>
  <c r="X77" i="1"/>
  <c r="X76" i="1" s="1"/>
  <c r="W77" i="1"/>
  <c r="V77" i="1"/>
  <c r="V76" i="1" s="1"/>
  <c r="U77" i="1"/>
  <c r="T77" i="1"/>
  <c r="T76" i="1" s="1"/>
  <c r="S77" i="1"/>
  <c r="R77" i="1"/>
  <c r="R76" i="1" s="1"/>
  <c r="Q77" i="1"/>
  <c r="P77" i="1"/>
  <c r="P76" i="1" s="1"/>
  <c r="O77" i="1"/>
  <c r="N77" i="1"/>
  <c r="N76" i="1" s="1"/>
  <c r="M77" i="1"/>
  <c r="L77" i="1"/>
  <c r="L76" i="1" s="1"/>
  <c r="K77" i="1"/>
  <c r="J77" i="1"/>
  <c r="CG76" i="1"/>
  <c r="CC76" i="1"/>
  <c r="BY76" i="1"/>
  <c r="BU76" i="1"/>
  <c r="BQ76" i="1"/>
  <c r="BM76" i="1"/>
  <c r="BI76" i="1"/>
  <c r="BE76" i="1"/>
  <c r="BA76" i="1"/>
  <c r="AW76" i="1"/>
  <c r="AS76" i="1"/>
  <c r="AO76" i="1"/>
  <c r="AK76" i="1"/>
  <c r="AG76" i="1"/>
  <c r="AC76" i="1"/>
  <c r="Y76" i="1"/>
  <c r="U76" i="1"/>
  <c r="Q76" i="1"/>
  <c r="M76" i="1"/>
  <c r="J75" i="1"/>
  <c r="J74" i="1"/>
  <c r="J73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J67" i="1"/>
  <c r="J66" i="1"/>
  <c r="J65" i="1"/>
  <c r="CG64" i="1"/>
  <c r="CG59" i="1" s="1"/>
  <c r="CF64" i="1"/>
  <c r="CE64" i="1"/>
  <c r="CD64" i="1"/>
  <c r="CC64" i="1"/>
  <c r="CC59" i="1" s="1"/>
  <c r="CB64" i="1"/>
  <c r="CA64" i="1"/>
  <c r="BZ64" i="1"/>
  <c r="BY64" i="1"/>
  <c r="BY59" i="1" s="1"/>
  <c r="BX64" i="1"/>
  <c r="BW64" i="1"/>
  <c r="BV64" i="1"/>
  <c r="BU64" i="1"/>
  <c r="BU59" i="1" s="1"/>
  <c r="BT64" i="1"/>
  <c r="BS64" i="1"/>
  <c r="BR64" i="1"/>
  <c r="BQ64" i="1"/>
  <c r="BQ59" i="1" s="1"/>
  <c r="BP64" i="1"/>
  <c r="BO64" i="1"/>
  <c r="BN64" i="1"/>
  <c r="BM64" i="1"/>
  <c r="BM59" i="1" s="1"/>
  <c r="BL64" i="1"/>
  <c r="BK64" i="1"/>
  <c r="BJ64" i="1"/>
  <c r="BI64" i="1"/>
  <c r="BI59" i="1" s="1"/>
  <c r="BH64" i="1"/>
  <c r="BG64" i="1"/>
  <c r="BF64" i="1"/>
  <c r="BE64" i="1"/>
  <c r="BE59" i="1" s="1"/>
  <c r="BD64" i="1"/>
  <c r="BC64" i="1"/>
  <c r="BB64" i="1"/>
  <c r="BA64" i="1"/>
  <c r="BA59" i="1" s="1"/>
  <c r="AZ64" i="1"/>
  <c r="AY64" i="1"/>
  <c r="AX64" i="1"/>
  <c r="AW64" i="1"/>
  <c r="AW59" i="1" s="1"/>
  <c r="AV64" i="1"/>
  <c r="AU64" i="1"/>
  <c r="AT64" i="1"/>
  <c r="AS64" i="1"/>
  <c r="AS59" i="1" s="1"/>
  <c r="AR64" i="1"/>
  <c r="AQ64" i="1"/>
  <c r="AP64" i="1"/>
  <c r="AO64" i="1"/>
  <c r="AO59" i="1" s="1"/>
  <c r="AN64" i="1"/>
  <c r="AM64" i="1"/>
  <c r="AL64" i="1"/>
  <c r="AK64" i="1"/>
  <c r="AK59" i="1" s="1"/>
  <c r="AJ64" i="1"/>
  <c r="AI64" i="1"/>
  <c r="AH64" i="1"/>
  <c r="AG64" i="1"/>
  <c r="AG59" i="1" s="1"/>
  <c r="AF64" i="1"/>
  <c r="AE64" i="1"/>
  <c r="AD64" i="1"/>
  <c r="AC64" i="1"/>
  <c r="AC59" i="1" s="1"/>
  <c r="AB64" i="1"/>
  <c r="AA64" i="1"/>
  <c r="Z64" i="1"/>
  <c r="Y64" i="1"/>
  <c r="Y59" i="1" s="1"/>
  <c r="X64" i="1"/>
  <c r="W64" i="1"/>
  <c r="V64" i="1"/>
  <c r="U64" i="1"/>
  <c r="U59" i="1" s="1"/>
  <c r="T64" i="1"/>
  <c r="S64" i="1"/>
  <c r="R64" i="1"/>
  <c r="Q64" i="1"/>
  <c r="Q59" i="1" s="1"/>
  <c r="P64" i="1"/>
  <c r="O64" i="1"/>
  <c r="N64" i="1"/>
  <c r="M64" i="1"/>
  <c r="M59" i="1" s="1"/>
  <c r="L64" i="1"/>
  <c r="K64" i="1"/>
  <c r="J64" i="1" s="1"/>
  <c r="H64" i="1"/>
  <c r="J63" i="1"/>
  <c r="J62" i="1"/>
  <c r="J61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 s="1"/>
  <c r="H60" i="1"/>
  <c r="CE59" i="1"/>
  <c r="CA59" i="1"/>
  <c r="BW59" i="1"/>
  <c r="BS59" i="1"/>
  <c r="BO59" i="1"/>
  <c r="BK59" i="1"/>
  <c r="BG59" i="1"/>
  <c r="BC59" i="1"/>
  <c r="AY59" i="1"/>
  <c r="AU59" i="1"/>
  <c r="AQ59" i="1"/>
  <c r="AM59" i="1"/>
  <c r="AI59" i="1"/>
  <c r="AE59" i="1"/>
  <c r="AA59" i="1"/>
  <c r="W59" i="1"/>
  <c r="S59" i="1"/>
  <c r="O59" i="1"/>
  <c r="K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J54" i="1"/>
  <c r="J53" i="1"/>
  <c r="J52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 s="1"/>
  <c r="J50" i="1"/>
  <c r="J49" i="1"/>
  <c r="J48" i="1"/>
  <c r="CG47" i="1"/>
  <c r="CF47" i="1"/>
  <c r="CF46" i="1" s="1"/>
  <c r="CE47" i="1"/>
  <c r="CD47" i="1"/>
  <c r="CD46" i="1" s="1"/>
  <c r="CC47" i="1"/>
  <c r="CB47" i="1"/>
  <c r="CB46" i="1" s="1"/>
  <c r="CA47" i="1"/>
  <c r="BZ47" i="1"/>
  <c r="BZ46" i="1" s="1"/>
  <c r="BY47" i="1"/>
  <c r="BX47" i="1"/>
  <c r="BX46" i="1" s="1"/>
  <c r="BW47" i="1"/>
  <c r="BV47" i="1"/>
  <c r="BV46" i="1" s="1"/>
  <c r="BU47" i="1"/>
  <c r="BT47" i="1"/>
  <c r="BT46" i="1" s="1"/>
  <c r="BS47" i="1"/>
  <c r="BR47" i="1"/>
  <c r="BR46" i="1" s="1"/>
  <c r="BQ47" i="1"/>
  <c r="BP47" i="1"/>
  <c r="BP46" i="1" s="1"/>
  <c r="BO47" i="1"/>
  <c r="BN47" i="1"/>
  <c r="BN46" i="1" s="1"/>
  <c r="BM47" i="1"/>
  <c r="BL47" i="1"/>
  <c r="BL46" i="1" s="1"/>
  <c r="BK47" i="1"/>
  <c r="BJ47" i="1"/>
  <c r="BJ46" i="1" s="1"/>
  <c r="BI47" i="1"/>
  <c r="BH47" i="1"/>
  <c r="BH46" i="1" s="1"/>
  <c r="BG47" i="1"/>
  <c r="BF47" i="1"/>
  <c r="BF46" i="1" s="1"/>
  <c r="BE47" i="1"/>
  <c r="BD47" i="1"/>
  <c r="BD46" i="1" s="1"/>
  <c r="BC47" i="1"/>
  <c r="BB47" i="1"/>
  <c r="BB46" i="1" s="1"/>
  <c r="BA47" i="1"/>
  <c r="AZ47" i="1"/>
  <c r="AZ46" i="1" s="1"/>
  <c r="AY47" i="1"/>
  <c r="AX47" i="1"/>
  <c r="AX46" i="1" s="1"/>
  <c r="AW47" i="1"/>
  <c r="AV47" i="1"/>
  <c r="AV46" i="1" s="1"/>
  <c r="AU47" i="1"/>
  <c r="AT47" i="1"/>
  <c r="AT46" i="1" s="1"/>
  <c r="AS47" i="1"/>
  <c r="AR47" i="1"/>
  <c r="AR46" i="1" s="1"/>
  <c r="AQ47" i="1"/>
  <c r="AP47" i="1"/>
  <c r="AP46" i="1" s="1"/>
  <c r="AO47" i="1"/>
  <c r="AN47" i="1"/>
  <c r="AN46" i="1" s="1"/>
  <c r="AM47" i="1"/>
  <c r="AL47" i="1"/>
  <c r="AL46" i="1" s="1"/>
  <c r="AK47" i="1"/>
  <c r="AJ47" i="1"/>
  <c r="AJ46" i="1" s="1"/>
  <c r="AI47" i="1"/>
  <c r="AH47" i="1"/>
  <c r="AH46" i="1" s="1"/>
  <c r="AG47" i="1"/>
  <c r="AF47" i="1"/>
  <c r="AF46" i="1" s="1"/>
  <c r="AE47" i="1"/>
  <c r="AD47" i="1"/>
  <c r="AD46" i="1" s="1"/>
  <c r="AC47" i="1"/>
  <c r="AB47" i="1"/>
  <c r="AB46" i="1" s="1"/>
  <c r="AA47" i="1"/>
  <c r="Z47" i="1"/>
  <c r="Z46" i="1" s="1"/>
  <c r="Y47" i="1"/>
  <c r="X47" i="1"/>
  <c r="X46" i="1" s="1"/>
  <c r="W47" i="1"/>
  <c r="V47" i="1"/>
  <c r="V46" i="1" s="1"/>
  <c r="U47" i="1"/>
  <c r="T47" i="1"/>
  <c r="T46" i="1" s="1"/>
  <c r="S47" i="1"/>
  <c r="R47" i="1"/>
  <c r="R46" i="1" s="1"/>
  <c r="Q47" i="1"/>
  <c r="P47" i="1"/>
  <c r="P46" i="1" s="1"/>
  <c r="O47" i="1"/>
  <c r="N47" i="1"/>
  <c r="N46" i="1" s="1"/>
  <c r="M47" i="1"/>
  <c r="L47" i="1"/>
  <c r="L46" i="1" s="1"/>
  <c r="K47" i="1"/>
  <c r="J47" i="1"/>
  <c r="CG46" i="1"/>
  <c r="CE46" i="1"/>
  <c r="CE45" i="1" s="1"/>
  <c r="CE44" i="1" s="1"/>
  <c r="CC46" i="1"/>
  <c r="CA46" i="1"/>
  <c r="CA45" i="1" s="1"/>
  <c r="CA44" i="1" s="1"/>
  <c r="BY46" i="1"/>
  <c r="BW46" i="1"/>
  <c r="BW45" i="1" s="1"/>
  <c r="BW44" i="1" s="1"/>
  <c r="BU46" i="1"/>
  <c r="BS46" i="1"/>
  <c r="BS45" i="1" s="1"/>
  <c r="BS44" i="1" s="1"/>
  <c r="BQ46" i="1"/>
  <c r="BO46" i="1"/>
  <c r="BO45" i="1" s="1"/>
  <c r="BO44" i="1" s="1"/>
  <c r="BM46" i="1"/>
  <c r="BK46" i="1"/>
  <c r="BK45" i="1" s="1"/>
  <c r="BK44" i="1" s="1"/>
  <c r="BI46" i="1"/>
  <c r="BG46" i="1"/>
  <c r="BG45" i="1" s="1"/>
  <c r="BG44" i="1" s="1"/>
  <c r="BE46" i="1"/>
  <c r="BC46" i="1"/>
  <c r="BC45" i="1" s="1"/>
  <c r="BC44" i="1" s="1"/>
  <c r="BA46" i="1"/>
  <c r="AY46" i="1"/>
  <c r="AY45" i="1" s="1"/>
  <c r="AY44" i="1" s="1"/>
  <c r="AW46" i="1"/>
  <c r="AU46" i="1"/>
  <c r="AU45" i="1" s="1"/>
  <c r="AU44" i="1" s="1"/>
  <c r="AS46" i="1"/>
  <c r="AQ46" i="1"/>
  <c r="AQ45" i="1" s="1"/>
  <c r="AQ44" i="1" s="1"/>
  <c r="AO46" i="1"/>
  <c r="AM46" i="1"/>
  <c r="AM45" i="1" s="1"/>
  <c r="AM44" i="1" s="1"/>
  <c r="AK46" i="1"/>
  <c r="AI46" i="1"/>
  <c r="AI45" i="1" s="1"/>
  <c r="AI44" i="1" s="1"/>
  <c r="AG46" i="1"/>
  <c r="AE46" i="1"/>
  <c r="AE45" i="1" s="1"/>
  <c r="AE44" i="1" s="1"/>
  <c r="AC46" i="1"/>
  <c r="AA46" i="1"/>
  <c r="AA45" i="1" s="1"/>
  <c r="AA44" i="1" s="1"/>
  <c r="Y46" i="1"/>
  <c r="W46" i="1"/>
  <c r="W45" i="1" s="1"/>
  <c r="W44" i="1" s="1"/>
  <c r="U46" i="1"/>
  <c r="S46" i="1"/>
  <c r="S45" i="1" s="1"/>
  <c r="S44" i="1" s="1"/>
  <c r="Q46" i="1"/>
  <c r="O46" i="1"/>
  <c r="O45" i="1" s="1"/>
  <c r="O44" i="1" s="1"/>
  <c r="M46" i="1"/>
  <c r="K46" i="1"/>
  <c r="CM43" i="1"/>
  <c r="J42" i="1"/>
  <c r="CM42" i="1" s="1"/>
  <c r="CM41" i="1"/>
  <c r="J41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 s="1"/>
  <c r="CM40" i="1" s="1"/>
  <c r="J39" i="1"/>
  <c r="CM39" i="1" s="1"/>
  <c r="CM38" i="1"/>
  <c r="J38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 s="1"/>
  <c r="CM37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 s="1"/>
  <c r="CM36" i="1" s="1"/>
  <c r="J35" i="1"/>
  <c r="CM35" i="1" s="1"/>
  <c r="CM34" i="1"/>
  <c r="J34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CM32" i="1"/>
  <c r="J32" i="1"/>
  <c r="J31" i="1"/>
  <c r="CM31" i="1" s="1"/>
  <c r="CM30" i="1"/>
  <c r="J30" i="1"/>
  <c r="J29" i="1"/>
  <c r="CM29" i="1" s="1"/>
  <c r="CM28" i="1"/>
  <c r="J28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 s="1"/>
  <c r="CM27" i="1" s="1"/>
  <c r="CG26" i="1"/>
  <c r="CG25" i="1" s="1"/>
  <c r="CF26" i="1"/>
  <c r="CE26" i="1"/>
  <c r="CE25" i="1" s="1"/>
  <c r="CD26" i="1"/>
  <c r="CC26" i="1"/>
  <c r="CC25" i="1" s="1"/>
  <c r="CB26" i="1"/>
  <c r="CA26" i="1"/>
  <c r="CA25" i="1" s="1"/>
  <c r="BZ26" i="1"/>
  <c r="BY26" i="1"/>
  <c r="BY25" i="1" s="1"/>
  <c r="BX26" i="1"/>
  <c r="BW26" i="1"/>
  <c r="BW25" i="1" s="1"/>
  <c r="BV26" i="1"/>
  <c r="BU26" i="1"/>
  <c r="BU25" i="1" s="1"/>
  <c r="BT26" i="1"/>
  <c r="BS26" i="1"/>
  <c r="BS25" i="1" s="1"/>
  <c r="BR26" i="1"/>
  <c r="BQ26" i="1"/>
  <c r="BQ25" i="1" s="1"/>
  <c r="BP26" i="1"/>
  <c r="BO26" i="1"/>
  <c r="BO25" i="1" s="1"/>
  <c r="BN26" i="1"/>
  <c r="BM26" i="1"/>
  <c r="BM25" i="1" s="1"/>
  <c r="BL26" i="1"/>
  <c r="BK26" i="1"/>
  <c r="BK25" i="1" s="1"/>
  <c r="BJ26" i="1"/>
  <c r="BI26" i="1"/>
  <c r="BI25" i="1" s="1"/>
  <c r="BH26" i="1"/>
  <c r="BG26" i="1"/>
  <c r="BG25" i="1" s="1"/>
  <c r="BF26" i="1"/>
  <c r="BE26" i="1"/>
  <c r="BE25" i="1" s="1"/>
  <c r="BD26" i="1"/>
  <c r="BC26" i="1"/>
  <c r="BC25" i="1" s="1"/>
  <c r="BB26" i="1"/>
  <c r="BA26" i="1"/>
  <c r="BA25" i="1" s="1"/>
  <c r="AZ26" i="1"/>
  <c r="AY26" i="1"/>
  <c r="AY25" i="1" s="1"/>
  <c r="AX26" i="1"/>
  <c r="AW26" i="1"/>
  <c r="AW25" i="1" s="1"/>
  <c r="AV26" i="1"/>
  <c r="AU26" i="1"/>
  <c r="AU25" i="1" s="1"/>
  <c r="AT26" i="1"/>
  <c r="AS26" i="1"/>
  <c r="AS25" i="1" s="1"/>
  <c r="AR26" i="1"/>
  <c r="AQ26" i="1"/>
  <c r="AQ25" i="1" s="1"/>
  <c r="AP26" i="1"/>
  <c r="AO26" i="1"/>
  <c r="AO25" i="1" s="1"/>
  <c r="AN26" i="1"/>
  <c r="AM26" i="1"/>
  <c r="AM25" i="1" s="1"/>
  <c r="AL26" i="1"/>
  <c r="AK26" i="1"/>
  <c r="AK25" i="1" s="1"/>
  <c r="AJ26" i="1"/>
  <c r="AI26" i="1"/>
  <c r="AI25" i="1" s="1"/>
  <c r="AH26" i="1"/>
  <c r="AG26" i="1"/>
  <c r="AG25" i="1" s="1"/>
  <c r="AF26" i="1"/>
  <c r="AE26" i="1"/>
  <c r="AE25" i="1" s="1"/>
  <c r="AD26" i="1"/>
  <c r="AC26" i="1"/>
  <c r="AC25" i="1" s="1"/>
  <c r="AB26" i="1"/>
  <c r="AA26" i="1"/>
  <c r="AA25" i="1" s="1"/>
  <c r="Z26" i="1"/>
  <c r="Y26" i="1"/>
  <c r="Y25" i="1" s="1"/>
  <c r="X26" i="1"/>
  <c r="W26" i="1"/>
  <c r="W25" i="1" s="1"/>
  <c r="V26" i="1"/>
  <c r="U26" i="1"/>
  <c r="U25" i="1" s="1"/>
  <c r="T26" i="1"/>
  <c r="S26" i="1"/>
  <c r="S25" i="1" s="1"/>
  <c r="R26" i="1"/>
  <c r="Q26" i="1"/>
  <c r="Q25" i="1" s="1"/>
  <c r="P26" i="1"/>
  <c r="O26" i="1"/>
  <c r="O25" i="1" s="1"/>
  <c r="N26" i="1"/>
  <c r="M26" i="1"/>
  <c r="M25" i="1" s="1"/>
  <c r="L26" i="1"/>
  <c r="K26" i="1"/>
  <c r="CF25" i="1"/>
  <c r="CD25" i="1"/>
  <c r="CB25" i="1"/>
  <c r="BZ25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CM23" i="1"/>
  <c r="J22" i="1"/>
  <c r="CM22" i="1" s="1"/>
  <c r="CM21" i="1"/>
  <c r="J21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 s="1"/>
  <c r="CM20" i="1" s="1"/>
  <c r="J19" i="1"/>
  <c r="J18" i="1"/>
  <c r="J17" i="1"/>
  <c r="J16" i="1"/>
  <c r="J15" i="1"/>
  <c r="CM15" i="1" s="1"/>
  <c r="CM14" i="1"/>
  <c r="J14" i="1"/>
  <c r="M13" i="1"/>
  <c r="CG12" i="1"/>
  <c r="CF12" i="1"/>
  <c r="CF11" i="1" s="1"/>
  <c r="CE12" i="1"/>
  <c r="CD12" i="1"/>
  <c r="CD11" i="1" s="1"/>
  <c r="CC12" i="1"/>
  <c r="CB12" i="1"/>
  <c r="CB11" i="1" s="1"/>
  <c r="CA12" i="1"/>
  <c r="BZ12" i="1"/>
  <c r="BZ11" i="1" s="1"/>
  <c r="BY12" i="1"/>
  <c r="BX12" i="1"/>
  <c r="BX11" i="1" s="1"/>
  <c r="BW12" i="1"/>
  <c r="BV12" i="1"/>
  <c r="BV11" i="1" s="1"/>
  <c r="BU12" i="1"/>
  <c r="BT12" i="1"/>
  <c r="BT11" i="1" s="1"/>
  <c r="BS12" i="1"/>
  <c r="BR12" i="1"/>
  <c r="BR11" i="1" s="1"/>
  <c r="BQ12" i="1"/>
  <c r="BP12" i="1"/>
  <c r="BP11" i="1" s="1"/>
  <c r="BO12" i="1"/>
  <c r="BN12" i="1"/>
  <c r="BN11" i="1" s="1"/>
  <c r="BM12" i="1"/>
  <c r="BL12" i="1"/>
  <c r="BL11" i="1" s="1"/>
  <c r="BK12" i="1"/>
  <c r="BJ12" i="1"/>
  <c r="BJ11" i="1" s="1"/>
  <c r="BI12" i="1"/>
  <c r="BH12" i="1"/>
  <c r="BH11" i="1" s="1"/>
  <c r="BG12" i="1"/>
  <c r="BF12" i="1"/>
  <c r="BF11" i="1" s="1"/>
  <c r="BE12" i="1"/>
  <c r="BD12" i="1"/>
  <c r="BD11" i="1" s="1"/>
  <c r="BC12" i="1"/>
  <c r="BB12" i="1"/>
  <c r="BB11" i="1" s="1"/>
  <c r="BA12" i="1"/>
  <c r="AZ12" i="1"/>
  <c r="AZ11" i="1" s="1"/>
  <c r="AY12" i="1"/>
  <c r="AX12" i="1"/>
  <c r="AX11" i="1" s="1"/>
  <c r="AW12" i="1"/>
  <c r="AV12" i="1"/>
  <c r="AV11" i="1" s="1"/>
  <c r="AU12" i="1"/>
  <c r="AT12" i="1"/>
  <c r="AT11" i="1" s="1"/>
  <c r="AS12" i="1"/>
  <c r="AR12" i="1"/>
  <c r="AR11" i="1" s="1"/>
  <c r="AQ12" i="1"/>
  <c r="AP12" i="1"/>
  <c r="AP11" i="1" s="1"/>
  <c r="AO12" i="1"/>
  <c r="AN12" i="1"/>
  <c r="AN11" i="1" s="1"/>
  <c r="AM12" i="1"/>
  <c r="AL12" i="1"/>
  <c r="AL11" i="1" s="1"/>
  <c r="AK12" i="1"/>
  <c r="AJ12" i="1"/>
  <c r="AJ11" i="1" s="1"/>
  <c r="AI12" i="1"/>
  <c r="AH12" i="1"/>
  <c r="AH11" i="1" s="1"/>
  <c r="AG12" i="1"/>
  <c r="AF12" i="1"/>
  <c r="AF11" i="1" s="1"/>
  <c r="AE12" i="1"/>
  <c r="AD12" i="1"/>
  <c r="AD11" i="1" s="1"/>
  <c r="AC12" i="1"/>
  <c r="AB12" i="1"/>
  <c r="AB11" i="1" s="1"/>
  <c r="AA12" i="1"/>
  <c r="Z12" i="1"/>
  <c r="Z11" i="1" s="1"/>
  <c r="Y12" i="1"/>
  <c r="X12" i="1"/>
  <c r="X11" i="1" s="1"/>
  <c r="W12" i="1"/>
  <c r="V12" i="1"/>
  <c r="V11" i="1" s="1"/>
  <c r="U12" i="1"/>
  <c r="T12" i="1"/>
  <c r="T11" i="1" s="1"/>
  <c r="S12" i="1"/>
  <c r="R12" i="1"/>
  <c r="R11" i="1" s="1"/>
  <c r="Q12" i="1"/>
  <c r="P12" i="1"/>
  <c r="P11" i="1" s="1"/>
  <c r="O12" i="1"/>
  <c r="N12" i="1"/>
  <c r="N11" i="1" s="1"/>
  <c r="L12" i="1"/>
  <c r="L11" i="1" s="1"/>
  <c r="K12" i="1"/>
  <c r="CG11" i="1"/>
  <c r="CE11" i="1"/>
  <c r="CC11" i="1"/>
  <c r="CA11" i="1"/>
  <c r="BY11" i="1"/>
  <c r="BW11" i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K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K9" i="1"/>
  <c r="CJ8" i="1"/>
  <c r="AH8" i="1"/>
  <c r="AH501" i="1" s="1"/>
  <c r="AG8" i="1"/>
  <c r="AG501" i="1" s="1"/>
  <c r="AF8" i="1"/>
  <c r="AF501" i="1" s="1"/>
  <c r="AE8" i="1"/>
  <c r="AE501" i="1" s="1"/>
  <c r="AD8" i="1"/>
  <c r="AD501" i="1" s="1"/>
  <c r="AC8" i="1"/>
  <c r="AC501" i="1" s="1"/>
  <c r="AB8" i="1"/>
  <c r="AB501" i="1" s="1"/>
  <c r="AA8" i="1"/>
  <c r="AA501" i="1" s="1"/>
  <c r="Z8" i="1"/>
  <c r="Z501" i="1" s="1"/>
  <c r="Y8" i="1"/>
  <c r="Y501" i="1" s="1"/>
  <c r="X8" i="1"/>
  <c r="X501" i="1" s="1"/>
  <c r="W8" i="1"/>
  <c r="W501" i="1" s="1"/>
  <c r="V8" i="1"/>
  <c r="V501" i="1" s="1"/>
  <c r="U8" i="1"/>
  <c r="U501" i="1" s="1"/>
  <c r="T8" i="1"/>
  <c r="T501" i="1" s="1"/>
  <c r="S8" i="1"/>
  <c r="S501" i="1" s="1"/>
  <c r="R8" i="1"/>
  <c r="R501" i="1" s="1"/>
  <c r="Q8" i="1"/>
  <c r="Q501" i="1" s="1"/>
  <c r="P8" i="1"/>
  <c r="P501" i="1" s="1"/>
  <c r="O8" i="1"/>
  <c r="O501" i="1" s="1"/>
  <c r="N8" i="1"/>
  <c r="N501" i="1" s="1"/>
  <c r="M8" i="1"/>
  <c r="M501" i="1" s="1"/>
  <c r="L8" i="1"/>
  <c r="L501" i="1" s="1"/>
  <c r="K8" i="1"/>
  <c r="K501" i="1" s="1"/>
  <c r="CJ7" i="1"/>
  <c r="CQ6" i="1"/>
  <c r="S3" i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Q3" i="1"/>
  <c r="R3" i="1" s="1"/>
  <c r="P3" i="1"/>
  <c r="K3" i="1"/>
  <c r="B3" i="1"/>
  <c r="BD2" i="1"/>
  <c r="BC2" i="1"/>
  <c r="BA2" i="1"/>
  <c r="L2" i="1"/>
  <c r="CJ1" i="1"/>
  <c r="B1" i="1"/>
  <c r="A1" i="1"/>
  <c r="BB9" i="1"/>
  <c r="CQ8" i="1"/>
  <c r="BC8" i="1"/>
  <c r="BC9" i="1"/>
  <c r="BB8" i="1"/>
  <c r="BB501" i="1" l="1"/>
  <c r="BC501" i="1"/>
  <c r="Q24" i="1"/>
  <c r="Q10" i="1" s="1"/>
  <c r="Q502" i="1" s="1"/>
  <c r="Q523" i="1" s="1"/>
  <c r="Y24" i="1"/>
  <c r="Y10" i="1" s="1"/>
  <c r="Y502" i="1" s="1"/>
  <c r="Y523" i="1" s="1"/>
  <c r="AG24" i="1"/>
  <c r="AG10" i="1" s="1"/>
  <c r="AG502" i="1" s="1"/>
  <c r="AG523" i="1" s="1"/>
  <c r="AO24" i="1"/>
  <c r="AO10" i="1" s="1"/>
  <c r="AO502" i="1" s="1"/>
  <c r="AO523" i="1" s="1"/>
  <c r="AW24" i="1"/>
  <c r="AW10" i="1" s="1"/>
  <c r="AW502" i="1" s="1"/>
  <c r="AW523" i="1" s="1"/>
  <c r="BE24" i="1"/>
  <c r="BE10" i="1" s="1"/>
  <c r="BE502" i="1" s="1"/>
  <c r="BE523" i="1" s="1"/>
  <c r="BM24" i="1"/>
  <c r="BM10" i="1" s="1"/>
  <c r="BM502" i="1" s="1"/>
  <c r="BM523" i="1" s="1"/>
  <c r="BU24" i="1"/>
  <c r="BU10" i="1" s="1"/>
  <c r="BU502" i="1" s="1"/>
  <c r="BU523" i="1" s="1"/>
  <c r="CC24" i="1"/>
  <c r="CC10" i="1" s="1"/>
  <c r="CC502" i="1" s="1"/>
  <c r="CC523" i="1" s="1"/>
  <c r="J166" i="1"/>
  <c r="CM166" i="1" s="1"/>
  <c r="L155" i="1"/>
  <c r="O24" i="1"/>
  <c r="S24" i="1"/>
  <c r="W24" i="1"/>
  <c r="AA24" i="1"/>
  <c r="AE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501" i="1"/>
  <c r="L9" i="1"/>
  <c r="C522" i="1"/>
  <c r="AZ2" i="1"/>
  <c r="BE2" i="1"/>
  <c r="M9" i="1"/>
  <c r="A50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BZ520" i="1"/>
  <c r="BZ541" i="1" s="1"/>
  <c r="BJ520" i="1"/>
  <c r="BJ541" i="1" s="1"/>
  <c r="AT520" i="1"/>
  <c r="AT541" i="1" s="1"/>
  <c r="AD520" i="1"/>
  <c r="AD541" i="1" s="1"/>
  <c r="N520" i="1"/>
  <c r="N541" i="1" s="1"/>
  <c r="BX519" i="1"/>
  <c r="BX540" i="1" s="1"/>
  <c r="BH519" i="1"/>
  <c r="BH540" i="1" s="1"/>
  <c r="AR519" i="1"/>
  <c r="AR540" i="1" s="1"/>
  <c r="AB519" i="1"/>
  <c r="AB540" i="1" s="1"/>
  <c r="L519" i="1"/>
  <c r="L540" i="1" s="1"/>
  <c r="BV518" i="1"/>
  <c r="BV539" i="1" s="1"/>
  <c r="BF518" i="1"/>
  <c r="BF539" i="1" s="1"/>
  <c r="AP518" i="1"/>
  <c r="AP539" i="1" s="1"/>
  <c r="Z518" i="1"/>
  <c r="Z539" i="1" s="1"/>
  <c r="BT517" i="1"/>
  <c r="BT538" i="1" s="1"/>
  <c r="BD517" i="1"/>
  <c r="BD538" i="1" s="1"/>
  <c r="AN517" i="1"/>
  <c r="AN538" i="1" s="1"/>
  <c r="X517" i="1"/>
  <c r="X538" i="1" s="1"/>
  <c r="C517" i="1"/>
  <c r="BR516" i="1"/>
  <c r="BR537" i="1" s="1"/>
  <c r="BB516" i="1"/>
  <c r="BB537" i="1" s="1"/>
  <c r="AL516" i="1"/>
  <c r="AL537" i="1" s="1"/>
  <c r="V516" i="1"/>
  <c r="V537" i="1" s="1"/>
  <c r="CF515" i="1"/>
  <c r="CF536" i="1" s="1"/>
  <c r="BP515" i="1"/>
  <c r="BP536" i="1" s="1"/>
  <c r="AZ515" i="1"/>
  <c r="AZ536" i="1" s="1"/>
  <c r="AJ515" i="1"/>
  <c r="AJ536" i="1" s="1"/>
  <c r="T515" i="1"/>
  <c r="T536" i="1" s="1"/>
  <c r="D515" i="1"/>
  <c r="BZ514" i="1"/>
  <c r="BZ535" i="1" s="1"/>
  <c r="BR514" i="1"/>
  <c r="BR535" i="1" s="1"/>
  <c r="BJ514" i="1"/>
  <c r="BJ535" i="1" s="1"/>
  <c r="BB514" i="1"/>
  <c r="BB535" i="1" s="1"/>
  <c r="AT514" i="1"/>
  <c r="AT535" i="1" s="1"/>
  <c r="AL514" i="1"/>
  <c r="AL535" i="1" s="1"/>
  <c r="AD514" i="1"/>
  <c r="AD535" i="1" s="1"/>
  <c r="V514" i="1"/>
  <c r="V535" i="1" s="1"/>
  <c r="N514" i="1"/>
  <c r="N535" i="1" s="1"/>
  <c r="CF513" i="1"/>
  <c r="CF534" i="1" s="1"/>
  <c r="BX513" i="1"/>
  <c r="BX534" i="1" s="1"/>
  <c r="BP513" i="1"/>
  <c r="BP534" i="1" s="1"/>
  <c r="BH513" i="1"/>
  <c r="BH534" i="1" s="1"/>
  <c r="AZ513" i="1"/>
  <c r="AZ534" i="1" s="1"/>
  <c r="AR513" i="1"/>
  <c r="AR534" i="1" s="1"/>
  <c r="AJ513" i="1"/>
  <c r="AJ534" i="1" s="1"/>
  <c r="AB513" i="1"/>
  <c r="AB534" i="1" s="1"/>
  <c r="T513" i="1"/>
  <c r="L513" i="1"/>
  <c r="CD512" i="1"/>
  <c r="CD533" i="1" s="1"/>
  <c r="BV512" i="1"/>
  <c r="BV533" i="1" s="1"/>
  <c r="BN512" i="1"/>
  <c r="BN533" i="1" s="1"/>
  <c r="BF512" i="1"/>
  <c r="BF533" i="1" s="1"/>
  <c r="AX512" i="1"/>
  <c r="AX533" i="1" s="1"/>
  <c r="AP512" i="1"/>
  <c r="AP533" i="1" s="1"/>
  <c r="AH512" i="1"/>
  <c r="Z512" i="1"/>
  <c r="Z533" i="1" s="1"/>
  <c r="R512" i="1"/>
  <c r="R533" i="1" s="1"/>
  <c r="J512" i="1"/>
  <c r="CB511" i="1"/>
  <c r="CB532" i="1" s="1"/>
  <c r="BT511" i="1"/>
  <c r="BT532" i="1" s="1"/>
  <c r="BL511" i="1"/>
  <c r="BL532" i="1" s="1"/>
  <c r="BD511" i="1"/>
  <c r="BD532" i="1" s="1"/>
  <c r="AV511" i="1"/>
  <c r="AV532" i="1" s="1"/>
  <c r="AN511" i="1"/>
  <c r="AN532" i="1" s="1"/>
  <c r="AF511" i="1"/>
  <c r="X511" i="1"/>
  <c r="X532" i="1" s="1"/>
  <c r="P511" i="1"/>
  <c r="D511" i="1"/>
  <c r="BZ510" i="1"/>
  <c r="BZ531" i="1" s="1"/>
  <c r="BR510" i="1"/>
  <c r="BR531" i="1" s="1"/>
  <c r="BJ510" i="1"/>
  <c r="BJ531" i="1" s="1"/>
  <c r="BB510" i="1"/>
  <c r="BB531" i="1" s="1"/>
  <c r="AT510" i="1"/>
  <c r="AT531" i="1" s="1"/>
  <c r="AL510" i="1"/>
  <c r="AD510" i="1"/>
  <c r="AD531" i="1" s="1"/>
  <c r="V510" i="1"/>
  <c r="V531" i="1" s="1"/>
  <c r="N510" i="1"/>
  <c r="N531" i="1" s="1"/>
  <c r="CF509" i="1"/>
  <c r="CF530" i="1" s="1"/>
  <c r="BX509" i="1"/>
  <c r="BX530" i="1" s="1"/>
  <c r="BP509" i="1"/>
  <c r="BP530" i="1" s="1"/>
  <c r="BH509" i="1"/>
  <c r="BH530" i="1" s="1"/>
  <c r="AZ509" i="1"/>
  <c r="AZ530" i="1" s="1"/>
  <c r="AR509" i="1"/>
  <c r="AR530" i="1" s="1"/>
  <c r="AJ509" i="1"/>
  <c r="AJ530" i="1" s="1"/>
  <c r="AB509" i="1"/>
  <c r="AB530" i="1" s="1"/>
  <c r="T509" i="1"/>
  <c r="L509" i="1"/>
  <c r="CD508" i="1"/>
  <c r="CD529" i="1" s="1"/>
  <c r="BV508" i="1"/>
  <c r="BV529" i="1" s="1"/>
  <c r="BN508" i="1"/>
  <c r="BN529" i="1" s="1"/>
  <c r="BF508" i="1"/>
  <c r="BF529" i="1" s="1"/>
  <c r="AX508" i="1"/>
  <c r="AX529" i="1" s="1"/>
  <c r="AP508" i="1"/>
  <c r="AP529" i="1" s="1"/>
  <c r="AH508" i="1"/>
  <c r="Z508" i="1"/>
  <c r="R508" i="1"/>
  <c r="R529" i="1" s="1"/>
  <c r="J508" i="1"/>
  <c r="CB507" i="1"/>
  <c r="CB528" i="1" s="1"/>
  <c r="BT507" i="1"/>
  <c r="BT528" i="1" s="1"/>
  <c r="BL507" i="1"/>
  <c r="BL528" i="1" s="1"/>
  <c r="BD507" i="1"/>
  <c r="BD528" i="1" s="1"/>
  <c r="AV507" i="1"/>
  <c r="AV528" i="1" s="1"/>
  <c r="AN507" i="1"/>
  <c r="AF507" i="1"/>
  <c r="X507" i="1"/>
  <c r="X528" i="1" s="1"/>
  <c r="P507" i="1"/>
  <c r="P528" i="1" s="1"/>
  <c r="D507" i="1"/>
  <c r="CF505" i="1"/>
  <c r="CF526" i="1" s="1"/>
  <c r="BX505" i="1"/>
  <c r="BX526" i="1" s="1"/>
  <c r="BP505" i="1"/>
  <c r="BP526" i="1" s="1"/>
  <c r="BH505" i="1"/>
  <c r="BH526" i="1" s="1"/>
  <c r="AZ505" i="1"/>
  <c r="AZ526" i="1" s="1"/>
  <c r="AR505" i="1"/>
  <c r="AR526" i="1" s="1"/>
  <c r="AJ505" i="1"/>
  <c r="AB505" i="1"/>
  <c r="T505" i="1"/>
  <c r="L505" i="1"/>
  <c r="J26" i="1"/>
  <c r="CM26" i="1" s="1"/>
  <c r="K25" i="1"/>
  <c r="J46" i="1"/>
  <c r="K45" i="1"/>
  <c r="L59" i="1"/>
  <c r="L45" i="1" s="1"/>
  <c r="L44" i="1" s="1"/>
  <c r="N59" i="1"/>
  <c r="N45" i="1" s="1"/>
  <c r="N44" i="1" s="1"/>
  <c r="N506" i="1" s="1"/>
  <c r="N527" i="1" s="1"/>
  <c r="P59" i="1"/>
  <c r="P45" i="1" s="1"/>
  <c r="P44" i="1" s="1"/>
  <c r="R59" i="1"/>
  <c r="R45" i="1" s="1"/>
  <c r="R44" i="1" s="1"/>
  <c r="T59" i="1"/>
  <c r="T45" i="1" s="1"/>
  <c r="T44" i="1" s="1"/>
  <c r="V59" i="1"/>
  <c r="V45" i="1" s="1"/>
  <c r="V44" i="1" s="1"/>
  <c r="V506" i="1" s="1"/>
  <c r="V527" i="1" s="1"/>
  <c r="X59" i="1"/>
  <c r="X45" i="1" s="1"/>
  <c r="X44" i="1" s="1"/>
  <c r="Z59" i="1"/>
  <c r="Z45" i="1" s="1"/>
  <c r="Z44" i="1" s="1"/>
  <c r="AB59" i="1"/>
  <c r="AB45" i="1" s="1"/>
  <c r="AB44" i="1" s="1"/>
  <c r="AD59" i="1"/>
  <c r="AD45" i="1" s="1"/>
  <c r="AD44" i="1" s="1"/>
  <c r="AD506" i="1" s="1"/>
  <c r="AD527" i="1" s="1"/>
  <c r="AF59" i="1"/>
  <c r="AF45" i="1" s="1"/>
  <c r="AF44" i="1" s="1"/>
  <c r="AH59" i="1"/>
  <c r="AH45" i="1" s="1"/>
  <c r="AH44" i="1" s="1"/>
  <c r="AJ59" i="1"/>
  <c r="AJ45" i="1" s="1"/>
  <c r="AJ44" i="1" s="1"/>
  <c r="AL59" i="1"/>
  <c r="AL45" i="1" s="1"/>
  <c r="AL44" i="1" s="1"/>
  <c r="AL506" i="1" s="1"/>
  <c r="AL527" i="1" s="1"/>
  <c r="AN59" i="1"/>
  <c r="AN45" i="1" s="1"/>
  <c r="AN44" i="1" s="1"/>
  <c r="AP59" i="1"/>
  <c r="AP45" i="1" s="1"/>
  <c r="AP44" i="1" s="1"/>
  <c r="AR59" i="1"/>
  <c r="AR45" i="1" s="1"/>
  <c r="AR44" i="1" s="1"/>
  <c r="AT59" i="1"/>
  <c r="AT45" i="1" s="1"/>
  <c r="AT44" i="1" s="1"/>
  <c r="AT506" i="1" s="1"/>
  <c r="AT527" i="1" s="1"/>
  <c r="AV59" i="1"/>
  <c r="AV45" i="1" s="1"/>
  <c r="AV44" i="1" s="1"/>
  <c r="AX59" i="1"/>
  <c r="AX45" i="1" s="1"/>
  <c r="AX44" i="1" s="1"/>
  <c r="AZ59" i="1"/>
  <c r="AZ45" i="1" s="1"/>
  <c r="AZ44" i="1" s="1"/>
  <c r="BB59" i="1"/>
  <c r="BB45" i="1" s="1"/>
  <c r="BB44" i="1" s="1"/>
  <c r="BB506" i="1" s="1"/>
  <c r="BB527" i="1" s="1"/>
  <c r="BD59" i="1"/>
  <c r="BD45" i="1" s="1"/>
  <c r="BD44" i="1" s="1"/>
  <c r="BF59" i="1"/>
  <c r="BF45" i="1" s="1"/>
  <c r="BF44" i="1" s="1"/>
  <c r="BH59" i="1"/>
  <c r="BH45" i="1" s="1"/>
  <c r="BH44" i="1" s="1"/>
  <c r="BJ59" i="1"/>
  <c r="BJ45" i="1" s="1"/>
  <c r="BJ44" i="1" s="1"/>
  <c r="BJ506" i="1" s="1"/>
  <c r="BJ527" i="1" s="1"/>
  <c r="BL59" i="1"/>
  <c r="BL45" i="1" s="1"/>
  <c r="BL44" i="1" s="1"/>
  <c r="BN59" i="1"/>
  <c r="BN45" i="1" s="1"/>
  <c r="BN44" i="1" s="1"/>
  <c r="BP59" i="1"/>
  <c r="BP45" i="1" s="1"/>
  <c r="BP44" i="1" s="1"/>
  <c r="BR59" i="1"/>
  <c r="BR45" i="1" s="1"/>
  <c r="BR44" i="1" s="1"/>
  <c r="BR506" i="1" s="1"/>
  <c r="BR527" i="1" s="1"/>
  <c r="BT59" i="1"/>
  <c r="BT45" i="1" s="1"/>
  <c r="BT44" i="1" s="1"/>
  <c r="BV59" i="1"/>
  <c r="BV45" i="1" s="1"/>
  <c r="BV44" i="1" s="1"/>
  <c r="BX59" i="1"/>
  <c r="BX45" i="1" s="1"/>
  <c r="BX44" i="1" s="1"/>
  <c r="BZ59" i="1"/>
  <c r="BZ45" i="1" s="1"/>
  <c r="BZ44" i="1" s="1"/>
  <c r="BZ506" i="1" s="1"/>
  <c r="BZ527" i="1" s="1"/>
  <c r="CB59" i="1"/>
  <c r="CB45" i="1" s="1"/>
  <c r="CB44" i="1" s="1"/>
  <c r="CD59" i="1"/>
  <c r="CD45" i="1" s="1"/>
  <c r="CD44" i="1" s="1"/>
  <c r="CF59" i="1"/>
  <c r="CF45" i="1" s="1"/>
  <c r="CF44" i="1" s="1"/>
  <c r="J99" i="1"/>
  <c r="CM99" i="1" s="1"/>
  <c r="K98" i="1"/>
  <c r="J145" i="1"/>
  <c r="CM145" i="1" s="1"/>
  <c r="K135" i="1"/>
  <c r="J135" i="1" s="1"/>
  <c r="CM135" i="1" s="1"/>
  <c r="J156" i="1"/>
  <c r="CM156" i="1" s="1"/>
  <c r="K155" i="1"/>
  <c r="J155" i="1" s="1"/>
  <c r="J235" i="1"/>
  <c r="CM235" i="1" s="1"/>
  <c r="L281" i="1"/>
  <c r="L280" i="1" s="1"/>
  <c r="P281" i="1"/>
  <c r="P280" i="1" s="1"/>
  <c r="P24" i="1" s="1"/>
  <c r="P10" i="1" s="1"/>
  <c r="P502" i="1" s="1"/>
  <c r="P523" i="1" s="1"/>
  <c r="T281" i="1"/>
  <c r="T280" i="1" s="1"/>
  <c r="X281" i="1"/>
  <c r="X280" i="1" s="1"/>
  <c r="X24" i="1" s="1"/>
  <c r="X10" i="1" s="1"/>
  <c r="X502" i="1" s="1"/>
  <c r="X523" i="1" s="1"/>
  <c r="AB281" i="1"/>
  <c r="AB280" i="1" s="1"/>
  <c r="AF281" i="1"/>
  <c r="AF280" i="1" s="1"/>
  <c r="AF24" i="1" s="1"/>
  <c r="AF10" i="1" s="1"/>
  <c r="AF502" i="1" s="1"/>
  <c r="AF523" i="1" s="1"/>
  <c r="AJ281" i="1"/>
  <c r="AJ280" i="1" s="1"/>
  <c r="AN281" i="1"/>
  <c r="AN280" i="1" s="1"/>
  <c r="AN24" i="1" s="1"/>
  <c r="AN10" i="1" s="1"/>
  <c r="AN502" i="1" s="1"/>
  <c r="AN523" i="1" s="1"/>
  <c r="AR281" i="1"/>
  <c r="AR280" i="1" s="1"/>
  <c r="AV281" i="1"/>
  <c r="AV280" i="1" s="1"/>
  <c r="AV24" i="1" s="1"/>
  <c r="AV10" i="1" s="1"/>
  <c r="AV502" i="1" s="1"/>
  <c r="AV523" i="1" s="1"/>
  <c r="AZ281" i="1"/>
  <c r="AZ280" i="1" s="1"/>
  <c r="BD281" i="1"/>
  <c r="BD280" i="1" s="1"/>
  <c r="BD24" i="1" s="1"/>
  <c r="BD10" i="1" s="1"/>
  <c r="BD502" i="1" s="1"/>
  <c r="BD523" i="1" s="1"/>
  <c r="BH281" i="1"/>
  <c r="BH280" i="1" s="1"/>
  <c r="BL281" i="1"/>
  <c r="BL280" i="1" s="1"/>
  <c r="BL24" i="1" s="1"/>
  <c r="BL10" i="1" s="1"/>
  <c r="BL502" i="1" s="1"/>
  <c r="BL523" i="1" s="1"/>
  <c r="BP281" i="1"/>
  <c r="BP280" i="1" s="1"/>
  <c r="BT281" i="1"/>
  <c r="BT280" i="1" s="1"/>
  <c r="BT24" i="1" s="1"/>
  <c r="BT10" i="1" s="1"/>
  <c r="BT502" i="1" s="1"/>
  <c r="BT523" i="1" s="1"/>
  <c r="BX281" i="1"/>
  <c r="BX280" i="1" s="1"/>
  <c r="CB281" i="1"/>
  <c r="CB280" i="1" s="1"/>
  <c r="CB24" i="1" s="1"/>
  <c r="CB10" i="1" s="1"/>
  <c r="CB502" i="1" s="1"/>
  <c r="CB523" i="1" s="1"/>
  <c r="CF281" i="1"/>
  <c r="CF280" i="1" s="1"/>
  <c r="J283" i="1"/>
  <c r="CM283" i="1" s="1"/>
  <c r="K282" i="1"/>
  <c r="CG500" i="1"/>
  <c r="BC500" i="1"/>
  <c r="BD500" i="1" s="1"/>
  <c r="BE500" i="1" s="1"/>
  <c r="BF500" i="1" s="1"/>
  <c r="BG500" i="1" s="1"/>
  <c r="BH500" i="1" s="1"/>
  <c r="BI500" i="1" s="1"/>
  <c r="BJ500" i="1" s="1"/>
  <c r="BK500" i="1" s="1"/>
  <c r="BL500" i="1" s="1"/>
  <c r="BM500" i="1" s="1"/>
  <c r="BN500" i="1" s="1"/>
  <c r="BO500" i="1" s="1"/>
  <c r="BP500" i="1" s="1"/>
  <c r="BQ500" i="1" s="1"/>
  <c r="BR500" i="1" s="1"/>
  <c r="BS500" i="1" s="1"/>
  <c r="BT500" i="1" s="1"/>
  <c r="BU500" i="1" s="1"/>
  <c r="BV500" i="1" s="1"/>
  <c r="BW500" i="1" s="1"/>
  <c r="BX500" i="1" s="1"/>
  <c r="BY500" i="1" s="1"/>
  <c r="BZ500" i="1" s="1"/>
  <c r="CA500" i="1" s="1"/>
  <c r="CB500" i="1" s="1"/>
  <c r="CC500" i="1" s="1"/>
  <c r="CD500" i="1" s="1"/>
  <c r="CE500" i="1" s="1"/>
  <c r="CF500" i="1" s="1"/>
  <c r="CJ6" i="1"/>
  <c r="CJ5" i="1"/>
  <c r="CJ4" i="1"/>
  <c r="CJ3" i="1"/>
  <c r="CJ2" i="1"/>
  <c r="CJ9" i="1"/>
  <c r="J13" i="1"/>
  <c r="CM13" i="1" s="1"/>
  <c r="M12" i="1"/>
  <c r="M45" i="1"/>
  <c r="M44" i="1" s="1"/>
  <c r="M24" i="1" s="1"/>
  <c r="Q45" i="1"/>
  <c r="Q44" i="1" s="1"/>
  <c r="U45" i="1"/>
  <c r="U44" i="1" s="1"/>
  <c r="U24" i="1" s="1"/>
  <c r="U10" i="1" s="1"/>
  <c r="U502" i="1" s="1"/>
  <c r="U523" i="1" s="1"/>
  <c r="Y45" i="1"/>
  <c r="Y44" i="1" s="1"/>
  <c r="AC45" i="1"/>
  <c r="AC44" i="1" s="1"/>
  <c r="AC24" i="1" s="1"/>
  <c r="AC10" i="1" s="1"/>
  <c r="AC502" i="1" s="1"/>
  <c r="AC523" i="1" s="1"/>
  <c r="AG45" i="1"/>
  <c r="AG44" i="1" s="1"/>
  <c r="AK45" i="1"/>
  <c r="AK44" i="1" s="1"/>
  <c r="AK24" i="1" s="1"/>
  <c r="AK10" i="1" s="1"/>
  <c r="AK502" i="1" s="1"/>
  <c r="AK523" i="1" s="1"/>
  <c r="AO45" i="1"/>
  <c r="AO44" i="1" s="1"/>
  <c r="AS45" i="1"/>
  <c r="AS44" i="1" s="1"/>
  <c r="AS24" i="1" s="1"/>
  <c r="AS10" i="1" s="1"/>
  <c r="AS502" i="1" s="1"/>
  <c r="AS523" i="1" s="1"/>
  <c r="AW45" i="1"/>
  <c r="AW44" i="1" s="1"/>
  <c r="BA45" i="1"/>
  <c r="BA44" i="1" s="1"/>
  <c r="BA24" i="1" s="1"/>
  <c r="BA10" i="1" s="1"/>
  <c r="BA502" i="1" s="1"/>
  <c r="BA523" i="1" s="1"/>
  <c r="BE45" i="1"/>
  <c r="BE44" i="1" s="1"/>
  <c r="BI45" i="1"/>
  <c r="BI44" i="1" s="1"/>
  <c r="BI24" i="1" s="1"/>
  <c r="BI10" i="1" s="1"/>
  <c r="BI502" i="1" s="1"/>
  <c r="BI523" i="1" s="1"/>
  <c r="BM45" i="1"/>
  <c r="BM44" i="1" s="1"/>
  <c r="BQ45" i="1"/>
  <c r="BQ44" i="1" s="1"/>
  <c r="BQ24" i="1" s="1"/>
  <c r="BQ10" i="1" s="1"/>
  <c r="BQ502" i="1" s="1"/>
  <c r="BQ523" i="1" s="1"/>
  <c r="BU45" i="1"/>
  <c r="BU44" i="1" s="1"/>
  <c r="BY45" i="1"/>
  <c r="BY44" i="1" s="1"/>
  <c r="BY24" i="1" s="1"/>
  <c r="BY10" i="1" s="1"/>
  <c r="BY502" i="1" s="1"/>
  <c r="BY523" i="1" s="1"/>
  <c r="CC45" i="1"/>
  <c r="CC44" i="1" s="1"/>
  <c r="CG45" i="1"/>
  <c r="CG44" i="1" s="1"/>
  <c r="CG24" i="1" s="1"/>
  <c r="CG10" i="1" s="1"/>
  <c r="K76" i="1"/>
  <c r="J76" i="1" s="1"/>
  <c r="L114" i="1"/>
  <c r="L97" i="1" s="1"/>
  <c r="L96" i="1" s="1"/>
  <c r="L24" i="1" s="1"/>
  <c r="L10" i="1" s="1"/>
  <c r="L502" i="1" s="1"/>
  <c r="L523" i="1" s="1"/>
  <c r="N114" i="1"/>
  <c r="N97" i="1" s="1"/>
  <c r="N96" i="1" s="1"/>
  <c r="P114" i="1"/>
  <c r="P97" i="1" s="1"/>
  <c r="P96" i="1" s="1"/>
  <c r="R114" i="1"/>
  <c r="R97" i="1" s="1"/>
  <c r="R96" i="1" s="1"/>
  <c r="T114" i="1"/>
  <c r="T97" i="1" s="1"/>
  <c r="T96" i="1" s="1"/>
  <c r="T24" i="1" s="1"/>
  <c r="T10" i="1" s="1"/>
  <c r="T502" i="1" s="1"/>
  <c r="T523" i="1" s="1"/>
  <c r="V114" i="1"/>
  <c r="V97" i="1" s="1"/>
  <c r="V96" i="1" s="1"/>
  <c r="X114" i="1"/>
  <c r="X97" i="1" s="1"/>
  <c r="X96" i="1" s="1"/>
  <c r="Z114" i="1"/>
  <c r="Z97" i="1" s="1"/>
  <c r="Z96" i="1" s="1"/>
  <c r="AB114" i="1"/>
  <c r="AB97" i="1" s="1"/>
  <c r="AB96" i="1" s="1"/>
  <c r="AB24" i="1" s="1"/>
  <c r="AB10" i="1" s="1"/>
  <c r="AB502" i="1" s="1"/>
  <c r="AB523" i="1" s="1"/>
  <c r="AD114" i="1"/>
  <c r="AD97" i="1" s="1"/>
  <c r="AD96" i="1" s="1"/>
  <c r="AF114" i="1"/>
  <c r="AF97" i="1" s="1"/>
  <c r="AF96" i="1" s="1"/>
  <c r="AH114" i="1"/>
  <c r="AH97" i="1" s="1"/>
  <c r="AH96" i="1" s="1"/>
  <c r="AJ114" i="1"/>
  <c r="AJ97" i="1" s="1"/>
  <c r="AJ96" i="1" s="1"/>
  <c r="AJ24" i="1" s="1"/>
  <c r="AJ10" i="1" s="1"/>
  <c r="AJ502" i="1" s="1"/>
  <c r="AJ523" i="1" s="1"/>
  <c r="AL114" i="1"/>
  <c r="AL97" i="1" s="1"/>
  <c r="AL96" i="1" s="1"/>
  <c r="AN114" i="1"/>
  <c r="AN97" i="1" s="1"/>
  <c r="AN96" i="1" s="1"/>
  <c r="AP114" i="1"/>
  <c r="AP97" i="1" s="1"/>
  <c r="AP96" i="1" s="1"/>
  <c r="AR114" i="1"/>
  <c r="AR97" i="1" s="1"/>
  <c r="AR96" i="1" s="1"/>
  <c r="AR24" i="1" s="1"/>
  <c r="AR10" i="1" s="1"/>
  <c r="AR502" i="1" s="1"/>
  <c r="AR523" i="1" s="1"/>
  <c r="AT114" i="1"/>
  <c r="AT97" i="1" s="1"/>
  <c r="AT96" i="1" s="1"/>
  <c r="AV114" i="1"/>
  <c r="AV97" i="1" s="1"/>
  <c r="AV96" i="1" s="1"/>
  <c r="AX114" i="1"/>
  <c r="AX97" i="1" s="1"/>
  <c r="AX96" i="1" s="1"/>
  <c r="AZ114" i="1"/>
  <c r="AZ97" i="1" s="1"/>
  <c r="AZ96" i="1" s="1"/>
  <c r="AZ24" i="1" s="1"/>
  <c r="AZ10" i="1" s="1"/>
  <c r="AZ502" i="1" s="1"/>
  <c r="AZ523" i="1" s="1"/>
  <c r="BB114" i="1"/>
  <c r="BB97" i="1" s="1"/>
  <c r="BB96" i="1" s="1"/>
  <c r="BD114" i="1"/>
  <c r="BD97" i="1" s="1"/>
  <c r="BD96" i="1" s="1"/>
  <c r="BF114" i="1"/>
  <c r="BF97" i="1" s="1"/>
  <c r="BF96" i="1" s="1"/>
  <c r="BH114" i="1"/>
  <c r="BH97" i="1" s="1"/>
  <c r="BH96" i="1" s="1"/>
  <c r="BH24" i="1" s="1"/>
  <c r="BH10" i="1" s="1"/>
  <c r="BH502" i="1" s="1"/>
  <c r="BH523" i="1" s="1"/>
  <c r="BJ114" i="1"/>
  <c r="BJ97" i="1" s="1"/>
  <c r="BJ96" i="1" s="1"/>
  <c r="BL114" i="1"/>
  <c r="BL97" i="1" s="1"/>
  <c r="BL96" i="1" s="1"/>
  <c r="BN114" i="1"/>
  <c r="BN97" i="1" s="1"/>
  <c r="BN96" i="1" s="1"/>
  <c r="BP114" i="1"/>
  <c r="BP97" i="1" s="1"/>
  <c r="BP96" i="1" s="1"/>
  <c r="BP24" i="1" s="1"/>
  <c r="BP10" i="1" s="1"/>
  <c r="BP502" i="1" s="1"/>
  <c r="BP523" i="1" s="1"/>
  <c r="BR114" i="1"/>
  <c r="BR97" i="1" s="1"/>
  <c r="BR96" i="1" s="1"/>
  <c r="BT114" i="1"/>
  <c r="BT97" i="1" s="1"/>
  <c r="BT96" i="1" s="1"/>
  <c r="BV114" i="1"/>
  <c r="BV97" i="1" s="1"/>
  <c r="BV96" i="1" s="1"/>
  <c r="BX114" i="1"/>
  <c r="BX97" i="1" s="1"/>
  <c r="BX96" i="1" s="1"/>
  <c r="BX24" i="1" s="1"/>
  <c r="BX10" i="1" s="1"/>
  <c r="BX502" i="1" s="1"/>
  <c r="BX523" i="1" s="1"/>
  <c r="BZ114" i="1"/>
  <c r="BZ97" i="1" s="1"/>
  <c r="BZ96" i="1" s="1"/>
  <c r="CB114" i="1"/>
  <c r="CB97" i="1" s="1"/>
  <c r="CB96" i="1" s="1"/>
  <c r="CD114" i="1"/>
  <c r="CD97" i="1" s="1"/>
  <c r="CD96" i="1" s="1"/>
  <c r="CF114" i="1"/>
  <c r="CF97" i="1" s="1"/>
  <c r="CF96" i="1" s="1"/>
  <c r="CF24" i="1" s="1"/>
  <c r="CF10" i="1" s="1"/>
  <c r="CF502" i="1" s="1"/>
  <c r="CF523" i="1" s="1"/>
  <c r="J157" i="1"/>
  <c r="CM157" i="1" s="1"/>
  <c r="K175" i="1"/>
  <c r="J175" i="1" s="1"/>
  <c r="J191" i="1"/>
  <c r="CM191" i="1" s="1"/>
  <c r="K189" i="1"/>
  <c r="J189" i="1" s="1"/>
  <c r="CM189" i="1" s="1"/>
  <c r="K234" i="1"/>
  <c r="J234" i="1" s="1"/>
  <c r="CM234" i="1" s="1"/>
  <c r="J310" i="1"/>
  <c r="K309" i="1"/>
  <c r="J309" i="1" s="1"/>
  <c r="J419" i="1"/>
  <c r="CM419" i="1" s="1"/>
  <c r="K418" i="1"/>
  <c r="A523" i="1"/>
  <c r="B502" i="1"/>
  <c r="D525" i="1"/>
  <c r="E526" i="1"/>
  <c r="D528" i="1"/>
  <c r="E529" i="1"/>
  <c r="E530" i="1"/>
  <c r="D540" i="1"/>
  <c r="K364" i="1"/>
  <c r="J396" i="1"/>
  <c r="CM396" i="1" s="1"/>
  <c r="K393" i="1"/>
  <c r="J479" i="1"/>
  <c r="K478" i="1"/>
  <c r="M478" i="1"/>
  <c r="M470" i="1" s="1"/>
  <c r="M454" i="1" s="1"/>
  <c r="O478" i="1"/>
  <c r="O470" i="1" s="1"/>
  <c r="O454" i="1" s="1"/>
  <c r="Q478" i="1"/>
  <c r="Q470" i="1" s="1"/>
  <c r="Q454" i="1" s="1"/>
  <c r="S478" i="1"/>
  <c r="S470" i="1" s="1"/>
  <c r="S454" i="1" s="1"/>
  <c r="U478" i="1"/>
  <c r="U470" i="1" s="1"/>
  <c r="U454" i="1" s="1"/>
  <c r="W478" i="1"/>
  <c r="W470" i="1" s="1"/>
  <c r="W454" i="1" s="1"/>
  <c r="Y478" i="1"/>
  <c r="Y470" i="1" s="1"/>
  <c r="Y454" i="1" s="1"/>
  <c r="AA478" i="1"/>
  <c r="AA470" i="1" s="1"/>
  <c r="AA454" i="1" s="1"/>
  <c r="AC478" i="1"/>
  <c r="AC470" i="1" s="1"/>
  <c r="AC454" i="1" s="1"/>
  <c r="AE478" i="1"/>
  <c r="AE470" i="1" s="1"/>
  <c r="AE454" i="1" s="1"/>
  <c r="AG478" i="1"/>
  <c r="AG470" i="1" s="1"/>
  <c r="AG454" i="1" s="1"/>
  <c r="AI478" i="1"/>
  <c r="AI470" i="1" s="1"/>
  <c r="AI454" i="1" s="1"/>
  <c r="AK478" i="1"/>
  <c r="AK470" i="1" s="1"/>
  <c r="AK454" i="1" s="1"/>
  <c r="AM478" i="1"/>
  <c r="AM470" i="1" s="1"/>
  <c r="AM454" i="1" s="1"/>
  <c r="AO478" i="1"/>
  <c r="AO470" i="1" s="1"/>
  <c r="AO454" i="1" s="1"/>
  <c r="AQ478" i="1"/>
  <c r="AQ470" i="1" s="1"/>
  <c r="AQ454" i="1" s="1"/>
  <c r="AS478" i="1"/>
  <c r="AS470" i="1" s="1"/>
  <c r="AS454" i="1" s="1"/>
  <c r="AU478" i="1"/>
  <c r="AU470" i="1" s="1"/>
  <c r="AU454" i="1" s="1"/>
  <c r="AW478" i="1"/>
  <c r="AW470" i="1" s="1"/>
  <c r="AW454" i="1" s="1"/>
  <c r="AY478" i="1"/>
  <c r="AY470" i="1" s="1"/>
  <c r="AY454" i="1" s="1"/>
  <c r="BA478" i="1"/>
  <c r="BA470" i="1" s="1"/>
  <c r="BA454" i="1" s="1"/>
  <c r="BC478" i="1"/>
  <c r="BC470" i="1" s="1"/>
  <c r="BC454" i="1" s="1"/>
  <c r="BE478" i="1"/>
  <c r="BE470" i="1" s="1"/>
  <c r="BE454" i="1" s="1"/>
  <c r="BG478" i="1"/>
  <c r="BG470" i="1" s="1"/>
  <c r="BG454" i="1" s="1"/>
  <c r="BI478" i="1"/>
  <c r="BI470" i="1" s="1"/>
  <c r="BI454" i="1" s="1"/>
  <c r="BK478" i="1"/>
  <c r="BK470" i="1" s="1"/>
  <c r="BK454" i="1" s="1"/>
  <c r="BM478" i="1"/>
  <c r="BM470" i="1" s="1"/>
  <c r="BM454" i="1" s="1"/>
  <c r="BO478" i="1"/>
  <c r="BO470" i="1" s="1"/>
  <c r="BO454" i="1" s="1"/>
  <c r="BQ478" i="1"/>
  <c r="BQ470" i="1" s="1"/>
  <c r="BQ454" i="1" s="1"/>
  <c r="BS478" i="1"/>
  <c r="BS470" i="1" s="1"/>
  <c r="BS454" i="1" s="1"/>
  <c r="BU478" i="1"/>
  <c r="BU470" i="1" s="1"/>
  <c r="BU454" i="1" s="1"/>
  <c r="BW478" i="1"/>
  <c r="BW470" i="1" s="1"/>
  <c r="BW454" i="1" s="1"/>
  <c r="BY478" i="1"/>
  <c r="BY470" i="1" s="1"/>
  <c r="BY454" i="1" s="1"/>
  <c r="CA478" i="1"/>
  <c r="CA470" i="1" s="1"/>
  <c r="CA454" i="1" s="1"/>
  <c r="CC478" i="1"/>
  <c r="CC470" i="1" s="1"/>
  <c r="CC454" i="1" s="1"/>
  <c r="CE478" i="1"/>
  <c r="CE470" i="1" s="1"/>
  <c r="CE454" i="1" s="1"/>
  <c r="CG478" i="1"/>
  <c r="CG470" i="1" s="1"/>
  <c r="CG454" i="1" s="1"/>
  <c r="C502" i="1"/>
  <c r="D531" i="1"/>
  <c r="E532" i="1"/>
  <c r="E533" i="1"/>
  <c r="D535" i="1"/>
  <c r="E536" i="1"/>
  <c r="D537" i="1"/>
  <c r="C539" i="1"/>
  <c r="D541" i="1"/>
  <c r="BA8" i="1"/>
  <c r="BD9" i="1"/>
  <c r="BD8" i="1"/>
  <c r="BA9" i="1"/>
  <c r="BD501" i="1" l="1"/>
  <c r="BA501" i="1"/>
  <c r="CD24" i="1"/>
  <c r="BZ24" i="1"/>
  <c r="BZ10" i="1" s="1"/>
  <c r="BZ502" i="1" s="1"/>
  <c r="BZ523" i="1" s="1"/>
  <c r="BV24" i="1"/>
  <c r="BR24" i="1"/>
  <c r="BR10" i="1" s="1"/>
  <c r="BR502" i="1" s="1"/>
  <c r="BR523" i="1" s="1"/>
  <c r="BN24" i="1"/>
  <c r="BJ24" i="1"/>
  <c r="BJ10" i="1" s="1"/>
  <c r="BJ502" i="1" s="1"/>
  <c r="BJ523" i="1" s="1"/>
  <c r="BF24" i="1"/>
  <c r="BB24" i="1"/>
  <c r="BB10" i="1" s="1"/>
  <c r="BB502" i="1" s="1"/>
  <c r="BB523" i="1" s="1"/>
  <c r="AX24" i="1"/>
  <c r="AT24" i="1"/>
  <c r="AT10" i="1" s="1"/>
  <c r="AT502" i="1" s="1"/>
  <c r="AT523" i="1" s="1"/>
  <c r="AP24" i="1"/>
  <c r="AL24" i="1"/>
  <c r="AL10" i="1" s="1"/>
  <c r="AL502" i="1" s="1"/>
  <c r="AL523" i="1" s="1"/>
  <c r="AH24" i="1"/>
  <c r="AD24" i="1"/>
  <c r="AD10" i="1" s="1"/>
  <c r="AD502" i="1" s="1"/>
  <c r="AD523" i="1" s="1"/>
  <c r="Z24" i="1"/>
  <c r="V24" i="1"/>
  <c r="V10" i="1" s="1"/>
  <c r="V502" i="1" s="1"/>
  <c r="V523" i="1" s="1"/>
  <c r="R24" i="1"/>
  <c r="N24" i="1"/>
  <c r="N10" i="1" s="1"/>
  <c r="N502" i="1" s="1"/>
  <c r="N523" i="1" s="1"/>
  <c r="J478" i="1"/>
  <c r="K470" i="1"/>
  <c r="K417" i="1"/>
  <c r="J417" i="1" s="1"/>
  <c r="CM417" i="1" s="1"/>
  <c r="J418" i="1"/>
  <c r="CM418" i="1" s="1"/>
  <c r="J114" i="1"/>
  <c r="CM114" i="1" s="1"/>
  <c r="J59" i="1"/>
  <c r="L526" i="1"/>
  <c r="T526" i="1"/>
  <c r="AB526" i="1"/>
  <c r="AJ526" i="1"/>
  <c r="AF528" i="1"/>
  <c r="AN528" i="1"/>
  <c r="L530" i="1"/>
  <c r="T530" i="1"/>
  <c r="AL531" i="1"/>
  <c r="P532" i="1"/>
  <c r="AF532" i="1"/>
  <c r="L534" i="1"/>
  <c r="T534" i="1"/>
  <c r="L504" i="1"/>
  <c r="L525" i="1" s="1"/>
  <c r="T504" i="1"/>
  <c r="T525" i="1" s="1"/>
  <c r="AB504" i="1"/>
  <c r="AB525" i="1" s="1"/>
  <c r="AJ504" i="1"/>
  <c r="AJ525" i="1" s="1"/>
  <c r="AR504" i="1"/>
  <c r="AR525" i="1" s="1"/>
  <c r="AZ504" i="1"/>
  <c r="AZ525" i="1" s="1"/>
  <c r="BH504" i="1"/>
  <c r="BH525" i="1" s="1"/>
  <c r="BP504" i="1"/>
  <c r="BP525" i="1" s="1"/>
  <c r="BX504" i="1"/>
  <c r="BX525" i="1" s="1"/>
  <c r="CF504" i="1"/>
  <c r="CF525" i="1" s="1"/>
  <c r="N505" i="1"/>
  <c r="N526" i="1" s="1"/>
  <c r="V505" i="1"/>
  <c r="V526" i="1" s="1"/>
  <c r="AD505" i="1"/>
  <c r="AD526" i="1" s="1"/>
  <c r="AL505" i="1"/>
  <c r="AL526" i="1" s="1"/>
  <c r="AT505" i="1"/>
  <c r="AT526" i="1" s="1"/>
  <c r="BB505" i="1"/>
  <c r="BB526" i="1" s="1"/>
  <c r="BJ505" i="1"/>
  <c r="BJ526" i="1" s="1"/>
  <c r="BR505" i="1"/>
  <c r="BR526" i="1" s="1"/>
  <c r="BZ505" i="1"/>
  <c r="BZ526" i="1" s="1"/>
  <c r="D506" i="1"/>
  <c r="P506" i="1"/>
  <c r="P527" i="1" s="1"/>
  <c r="X506" i="1"/>
  <c r="X527" i="1" s="1"/>
  <c r="AF506" i="1"/>
  <c r="AF527" i="1" s="1"/>
  <c r="AN506" i="1"/>
  <c r="AN527" i="1" s="1"/>
  <c r="AV506" i="1"/>
  <c r="AV527" i="1" s="1"/>
  <c r="BD506" i="1"/>
  <c r="BD527" i="1" s="1"/>
  <c r="BL506" i="1"/>
  <c r="BL527" i="1" s="1"/>
  <c r="BT506" i="1"/>
  <c r="BT527" i="1" s="1"/>
  <c r="CB506" i="1"/>
  <c r="CB527" i="1" s="1"/>
  <c r="R507" i="1"/>
  <c r="Z507" i="1"/>
  <c r="AH507" i="1"/>
  <c r="AP507" i="1"/>
  <c r="AP528" i="1" s="1"/>
  <c r="AX507" i="1"/>
  <c r="AX528" i="1" s="1"/>
  <c r="BF507" i="1"/>
  <c r="BF528" i="1" s="1"/>
  <c r="BN507" i="1"/>
  <c r="BN528" i="1" s="1"/>
  <c r="BV507" i="1"/>
  <c r="BV528" i="1" s="1"/>
  <c r="CD507" i="1"/>
  <c r="CD528" i="1" s="1"/>
  <c r="L508" i="1"/>
  <c r="L529" i="1" s="1"/>
  <c r="T508" i="1"/>
  <c r="T529" i="1" s="1"/>
  <c r="AB508" i="1"/>
  <c r="AB529" i="1" s="1"/>
  <c r="AJ508" i="1"/>
  <c r="AJ529" i="1" s="1"/>
  <c r="AR508" i="1"/>
  <c r="AR529" i="1" s="1"/>
  <c r="AZ508" i="1"/>
  <c r="AZ529" i="1" s="1"/>
  <c r="BH508" i="1"/>
  <c r="BH529" i="1" s="1"/>
  <c r="BP508" i="1"/>
  <c r="BP529" i="1" s="1"/>
  <c r="BX508" i="1"/>
  <c r="BX529" i="1" s="1"/>
  <c r="CF508" i="1"/>
  <c r="CF529" i="1" s="1"/>
  <c r="N509" i="1"/>
  <c r="N530" i="1" s="1"/>
  <c r="V509" i="1"/>
  <c r="V530" i="1" s="1"/>
  <c r="AD509" i="1"/>
  <c r="AD530" i="1" s="1"/>
  <c r="AL509" i="1"/>
  <c r="AL530" i="1" s="1"/>
  <c r="AT509" i="1"/>
  <c r="AT530" i="1" s="1"/>
  <c r="BB509" i="1"/>
  <c r="BB530" i="1" s="1"/>
  <c r="BJ509" i="1"/>
  <c r="BJ530" i="1" s="1"/>
  <c r="BR509" i="1"/>
  <c r="BR530" i="1" s="1"/>
  <c r="BZ509" i="1"/>
  <c r="BZ530" i="1" s="1"/>
  <c r="D510" i="1"/>
  <c r="P510" i="1"/>
  <c r="P531" i="1" s="1"/>
  <c r="X510" i="1"/>
  <c r="X531" i="1" s="1"/>
  <c r="AF510" i="1"/>
  <c r="AF531" i="1" s="1"/>
  <c r="AN510" i="1"/>
  <c r="AN531" i="1" s="1"/>
  <c r="AV510" i="1"/>
  <c r="AV531" i="1" s="1"/>
  <c r="BD510" i="1"/>
  <c r="BD531" i="1" s="1"/>
  <c r="BL510" i="1"/>
  <c r="BL531" i="1" s="1"/>
  <c r="BT510" i="1"/>
  <c r="BT531" i="1" s="1"/>
  <c r="CB510" i="1"/>
  <c r="CB531" i="1" s="1"/>
  <c r="J511" i="1"/>
  <c r="R511" i="1"/>
  <c r="R532" i="1" s="1"/>
  <c r="Z511" i="1"/>
  <c r="Z532" i="1" s="1"/>
  <c r="AH511" i="1"/>
  <c r="AP511" i="1"/>
  <c r="AP532" i="1" s="1"/>
  <c r="AX511" i="1"/>
  <c r="AX532" i="1" s="1"/>
  <c r="BF511" i="1"/>
  <c r="BF532" i="1" s="1"/>
  <c r="BN511" i="1"/>
  <c r="BN532" i="1" s="1"/>
  <c r="BV511" i="1"/>
  <c r="BV532" i="1" s="1"/>
  <c r="CD511" i="1"/>
  <c r="CD532" i="1" s="1"/>
  <c r="L512" i="1"/>
  <c r="L533" i="1" s="1"/>
  <c r="T512" i="1"/>
  <c r="T533" i="1" s="1"/>
  <c r="AB512" i="1"/>
  <c r="AB533" i="1" s="1"/>
  <c r="AJ512" i="1"/>
  <c r="AJ533" i="1" s="1"/>
  <c r="AR512" i="1"/>
  <c r="AR533" i="1" s="1"/>
  <c r="AZ512" i="1"/>
  <c r="AZ533" i="1" s="1"/>
  <c r="BH512" i="1"/>
  <c r="BH533" i="1" s="1"/>
  <c r="BP512" i="1"/>
  <c r="BP533" i="1" s="1"/>
  <c r="BX512" i="1"/>
  <c r="BX533" i="1" s="1"/>
  <c r="CF512" i="1"/>
  <c r="CF533" i="1" s="1"/>
  <c r="N513" i="1"/>
  <c r="N534" i="1" s="1"/>
  <c r="V513" i="1"/>
  <c r="V534" i="1" s="1"/>
  <c r="AD513" i="1"/>
  <c r="AD534" i="1" s="1"/>
  <c r="AL513" i="1"/>
  <c r="AL534" i="1" s="1"/>
  <c r="AT513" i="1"/>
  <c r="AT534" i="1" s="1"/>
  <c r="BB513" i="1"/>
  <c r="BB534" i="1" s="1"/>
  <c r="BJ513" i="1"/>
  <c r="BJ534" i="1" s="1"/>
  <c r="BR513" i="1"/>
  <c r="BR534" i="1" s="1"/>
  <c r="BZ513" i="1"/>
  <c r="BZ534" i="1" s="1"/>
  <c r="D514" i="1"/>
  <c r="P514" i="1"/>
  <c r="P535" i="1" s="1"/>
  <c r="X514" i="1"/>
  <c r="X535" i="1" s="1"/>
  <c r="AF514" i="1"/>
  <c r="AF535" i="1" s="1"/>
  <c r="AN514" i="1"/>
  <c r="AN535" i="1" s="1"/>
  <c r="AV514" i="1"/>
  <c r="AV535" i="1" s="1"/>
  <c r="BD514" i="1"/>
  <c r="BD535" i="1" s="1"/>
  <c r="BL514" i="1"/>
  <c r="BL535" i="1" s="1"/>
  <c r="BT514" i="1"/>
  <c r="BT535" i="1" s="1"/>
  <c r="CB514" i="1"/>
  <c r="CB535" i="1" s="1"/>
  <c r="X515" i="1"/>
  <c r="X536" i="1" s="1"/>
  <c r="AN515" i="1"/>
  <c r="AN536" i="1" s="1"/>
  <c r="BD515" i="1"/>
  <c r="BD536" i="1" s="1"/>
  <c r="BT515" i="1"/>
  <c r="BT536" i="1" s="1"/>
  <c r="Z516" i="1"/>
  <c r="Z537" i="1" s="1"/>
  <c r="AP516" i="1"/>
  <c r="AP537" i="1" s="1"/>
  <c r="BF516" i="1"/>
  <c r="BF537" i="1" s="1"/>
  <c r="BV516" i="1"/>
  <c r="BV537" i="1" s="1"/>
  <c r="L517" i="1"/>
  <c r="L538" i="1" s="1"/>
  <c r="AB517" i="1"/>
  <c r="AB538" i="1" s="1"/>
  <c r="AR517" i="1"/>
  <c r="AR538" i="1" s="1"/>
  <c r="BH517" i="1"/>
  <c r="BH538" i="1" s="1"/>
  <c r="BX517" i="1"/>
  <c r="BX538" i="1" s="1"/>
  <c r="N518" i="1"/>
  <c r="N539" i="1" s="1"/>
  <c r="AD518" i="1"/>
  <c r="AD539" i="1" s="1"/>
  <c r="AT518" i="1"/>
  <c r="AT539" i="1" s="1"/>
  <c r="BJ518" i="1"/>
  <c r="BJ539" i="1" s="1"/>
  <c r="BZ518" i="1"/>
  <c r="BZ539" i="1" s="1"/>
  <c r="P519" i="1"/>
  <c r="P540" i="1" s="1"/>
  <c r="AF519" i="1"/>
  <c r="AF540" i="1" s="1"/>
  <c r="AV519" i="1"/>
  <c r="AV540" i="1" s="1"/>
  <c r="BL519" i="1"/>
  <c r="BL540" i="1" s="1"/>
  <c r="CB519" i="1"/>
  <c r="CB540" i="1" s="1"/>
  <c r="R520" i="1"/>
  <c r="R541" i="1" s="1"/>
  <c r="AH520" i="1"/>
  <c r="AH541" i="1" s="1"/>
  <c r="AX520" i="1"/>
  <c r="AX541" i="1" s="1"/>
  <c r="BN520" i="1"/>
  <c r="BN541" i="1" s="1"/>
  <c r="CD520" i="1"/>
  <c r="CD541" i="1" s="1"/>
  <c r="D504" i="1"/>
  <c r="M504" i="1"/>
  <c r="Q504" i="1"/>
  <c r="Q525" i="1" s="1"/>
  <c r="U504" i="1"/>
  <c r="U525" i="1" s="1"/>
  <c r="Y504" i="1"/>
  <c r="Y525" i="1" s="1"/>
  <c r="AC504" i="1"/>
  <c r="AC525" i="1" s="1"/>
  <c r="AG504" i="1"/>
  <c r="AG525" i="1" s="1"/>
  <c r="AK504" i="1"/>
  <c r="AK525" i="1" s="1"/>
  <c r="AO504" i="1"/>
  <c r="AO525" i="1" s="1"/>
  <c r="AS504" i="1"/>
  <c r="AS525" i="1" s="1"/>
  <c r="AW504" i="1"/>
  <c r="AW525" i="1" s="1"/>
  <c r="BA504" i="1"/>
  <c r="BA525" i="1" s="1"/>
  <c r="BE504" i="1"/>
  <c r="BE525" i="1" s="1"/>
  <c r="BI504" i="1"/>
  <c r="BI525" i="1" s="1"/>
  <c r="BM504" i="1"/>
  <c r="BM525" i="1" s="1"/>
  <c r="BQ504" i="1"/>
  <c r="BQ525" i="1" s="1"/>
  <c r="BU504" i="1"/>
  <c r="BU525" i="1" s="1"/>
  <c r="BY504" i="1"/>
  <c r="BY525" i="1" s="1"/>
  <c r="CC504" i="1"/>
  <c r="CC525" i="1" s="1"/>
  <c r="CG504" i="1"/>
  <c r="CG525" i="1" s="1"/>
  <c r="K505" i="1"/>
  <c r="K526" i="1" s="1"/>
  <c r="O505" i="1"/>
  <c r="O526" i="1" s="1"/>
  <c r="S505" i="1"/>
  <c r="W505" i="1"/>
  <c r="W526" i="1" s="1"/>
  <c r="AA505" i="1"/>
  <c r="AE505" i="1"/>
  <c r="AE526" i="1" s="1"/>
  <c r="AI505" i="1"/>
  <c r="AM505" i="1"/>
  <c r="AQ505" i="1"/>
  <c r="AQ526" i="1" s="1"/>
  <c r="AU505" i="1"/>
  <c r="AU526" i="1" s="1"/>
  <c r="AY505" i="1"/>
  <c r="AY526" i="1" s="1"/>
  <c r="BC505" i="1"/>
  <c r="BC526" i="1" s="1"/>
  <c r="BG505" i="1"/>
  <c r="BG526" i="1" s="1"/>
  <c r="BK505" i="1"/>
  <c r="BK526" i="1" s="1"/>
  <c r="BO505" i="1"/>
  <c r="BO526" i="1" s="1"/>
  <c r="BS505" i="1"/>
  <c r="BS526" i="1" s="1"/>
  <c r="BW505" i="1"/>
  <c r="BW526" i="1" s="1"/>
  <c r="CA505" i="1"/>
  <c r="CA526" i="1" s="1"/>
  <c r="CE505" i="1"/>
  <c r="CE526" i="1" s="1"/>
  <c r="E506" i="1"/>
  <c r="M506" i="1"/>
  <c r="M527" i="1" s="1"/>
  <c r="Q506" i="1"/>
  <c r="Q527" i="1" s="1"/>
  <c r="U506" i="1"/>
  <c r="U527" i="1" s="1"/>
  <c r="Y506" i="1"/>
  <c r="Y527" i="1" s="1"/>
  <c r="AC506" i="1"/>
  <c r="AC527" i="1" s="1"/>
  <c r="AG506" i="1"/>
  <c r="AG527" i="1" s="1"/>
  <c r="AK506" i="1"/>
  <c r="AK527" i="1" s="1"/>
  <c r="AO506" i="1"/>
  <c r="AO527" i="1" s="1"/>
  <c r="AS506" i="1"/>
  <c r="AS527" i="1" s="1"/>
  <c r="AW506" i="1"/>
  <c r="AW527" i="1" s="1"/>
  <c r="BA506" i="1"/>
  <c r="BA527" i="1" s="1"/>
  <c r="BE506" i="1"/>
  <c r="BE527" i="1" s="1"/>
  <c r="BI506" i="1"/>
  <c r="BI527" i="1" s="1"/>
  <c r="BM506" i="1"/>
  <c r="BM527" i="1" s="1"/>
  <c r="BQ506" i="1"/>
  <c r="BQ527" i="1" s="1"/>
  <c r="BU506" i="1"/>
  <c r="BU527" i="1" s="1"/>
  <c r="BY506" i="1"/>
  <c r="BY527" i="1" s="1"/>
  <c r="CC506" i="1"/>
  <c r="CC527" i="1" s="1"/>
  <c r="CG506" i="1"/>
  <c r="CG527" i="1" s="1"/>
  <c r="O507" i="1"/>
  <c r="S507" i="1"/>
  <c r="W507" i="1"/>
  <c r="W528" i="1" s="1"/>
  <c r="AA507" i="1"/>
  <c r="AA528" i="1" s="1"/>
  <c r="AE507" i="1"/>
  <c r="AI507" i="1"/>
  <c r="AM507" i="1"/>
  <c r="AQ507" i="1"/>
  <c r="AQ528" i="1" s="1"/>
  <c r="AU507" i="1"/>
  <c r="AU528" i="1" s="1"/>
  <c r="AY507" i="1"/>
  <c r="AY528" i="1" s="1"/>
  <c r="BC507" i="1"/>
  <c r="BC528" i="1" s="1"/>
  <c r="BG507" i="1"/>
  <c r="BG528" i="1" s="1"/>
  <c r="BK507" i="1"/>
  <c r="BK528" i="1" s="1"/>
  <c r="BO507" i="1"/>
  <c r="BO528" i="1" s="1"/>
  <c r="BS507" i="1"/>
  <c r="BS528" i="1" s="1"/>
  <c r="BW507" i="1"/>
  <c r="BW528" i="1" s="1"/>
  <c r="CA507" i="1"/>
  <c r="CA528" i="1" s="1"/>
  <c r="CE507" i="1"/>
  <c r="CE528" i="1" s="1"/>
  <c r="E508" i="1"/>
  <c r="M508" i="1"/>
  <c r="Q508" i="1"/>
  <c r="Q529" i="1" s="1"/>
  <c r="U508" i="1"/>
  <c r="U529" i="1" s="1"/>
  <c r="Y508" i="1"/>
  <c r="Y529" i="1" s="1"/>
  <c r="AC508" i="1"/>
  <c r="AC529" i="1" s="1"/>
  <c r="AG508" i="1"/>
  <c r="AG529" i="1" s="1"/>
  <c r="AK508" i="1"/>
  <c r="AK529" i="1" s="1"/>
  <c r="AO508" i="1"/>
  <c r="AO529" i="1" s="1"/>
  <c r="AS508" i="1"/>
  <c r="AS529" i="1" s="1"/>
  <c r="AW508" i="1"/>
  <c r="AW529" i="1" s="1"/>
  <c r="BA508" i="1"/>
  <c r="BA529" i="1" s="1"/>
  <c r="BE508" i="1"/>
  <c r="BE529" i="1" s="1"/>
  <c r="BI508" i="1"/>
  <c r="BI529" i="1" s="1"/>
  <c r="BM508" i="1"/>
  <c r="BM529" i="1" s="1"/>
  <c r="BQ508" i="1"/>
  <c r="BQ529" i="1" s="1"/>
  <c r="BU508" i="1"/>
  <c r="BU529" i="1" s="1"/>
  <c r="BY508" i="1"/>
  <c r="BY529" i="1" s="1"/>
  <c r="CC508" i="1"/>
  <c r="CC529" i="1" s="1"/>
  <c r="CG508" i="1"/>
  <c r="CG529" i="1" s="1"/>
  <c r="K509" i="1"/>
  <c r="K530" i="1" s="1"/>
  <c r="O509" i="1"/>
  <c r="O530" i="1" s="1"/>
  <c r="S509" i="1"/>
  <c r="S530" i="1" s="1"/>
  <c r="W509" i="1"/>
  <c r="W530" i="1" s="1"/>
  <c r="AA509" i="1"/>
  <c r="AE509" i="1"/>
  <c r="AE530" i="1" s="1"/>
  <c r="AI509" i="1"/>
  <c r="AI530" i="1" s="1"/>
  <c r="AM509" i="1"/>
  <c r="AQ509" i="1"/>
  <c r="AQ530" i="1" s="1"/>
  <c r="AU509" i="1"/>
  <c r="AU530" i="1" s="1"/>
  <c r="AY509" i="1"/>
  <c r="AY530" i="1" s="1"/>
  <c r="BC509" i="1"/>
  <c r="BC530" i="1" s="1"/>
  <c r="BG509" i="1"/>
  <c r="BG530" i="1" s="1"/>
  <c r="BK509" i="1"/>
  <c r="BK530" i="1" s="1"/>
  <c r="BO509" i="1"/>
  <c r="BO530" i="1" s="1"/>
  <c r="BS509" i="1"/>
  <c r="BS530" i="1" s="1"/>
  <c r="BW509" i="1"/>
  <c r="BW530" i="1" s="1"/>
  <c r="CA509" i="1"/>
  <c r="CA530" i="1" s="1"/>
  <c r="CE509" i="1"/>
  <c r="CE530" i="1" s="1"/>
  <c r="E510" i="1"/>
  <c r="M510" i="1"/>
  <c r="Q510" i="1"/>
  <c r="Q531" i="1" s="1"/>
  <c r="U510" i="1"/>
  <c r="U531" i="1" s="1"/>
  <c r="Y510" i="1"/>
  <c r="Y531" i="1" s="1"/>
  <c r="AC510" i="1"/>
  <c r="AC531" i="1" s="1"/>
  <c r="AG510" i="1"/>
  <c r="AG531" i="1" s="1"/>
  <c r="AK510" i="1"/>
  <c r="AK531" i="1" s="1"/>
  <c r="AO510" i="1"/>
  <c r="AO531" i="1" s="1"/>
  <c r="AS510" i="1"/>
  <c r="AS531" i="1" s="1"/>
  <c r="AW510" i="1"/>
  <c r="AW531" i="1" s="1"/>
  <c r="BA510" i="1"/>
  <c r="BA531" i="1" s="1"/>
  <c r="BE510" i="1"/>
  <c r="BE531" i="1" s="1"/>
  <c r="BI510" i="1"/>
  <c r="BI531" i="1" s="1"/>
  <c r="BM510" i="1"/>
  <c r="BM531" i="1" s="1"/>
  <c r="BQ510" i="1"/>
  <c r="BQ531" i="1" s="1"/>
  <c r="BU510" i="1"/>
  <c r="BU531" i="1" s="1"/>
  <c r="BY510" i="1"/>
  <c r="BY531" i="1" s="1"/>
  <c r="CC510" i="1"/>
  <c r="CC531" i="1" s="1"/>
  <c r="CG510" i="1"/>
  <c r="CG531" i="1" s="1"/>
  <c r="K511" i="1"/>
  <c r="K532" i="1" s="1"/>
  <c r="O511" i="1"/>
  <c r="S511" i="1"/>
  <c r="S532" i="1" s="1"/>
  <c r="W511" i="1"/>
  <c r="W532" i="1" s="1"/>
  <c r="AA511" i="1"/>
  <c r="AA532" i="1" s="1"/>
  <c r="AE511" i="1"/>
  <c r="AI511" i="1"/>
  <c r="AI532" i="1" s="1"/>
  <c r="AM511" i="1"/>
  <c r="AM532" i="1" s="1"/>
  <c r="AQ511" i="1"/>
  <c r="AQ532" i="1" s="1"/>
  <c r="AU511" i="1"/>
  <c r="AU532" i="1" s="1"/>
  <c r="AY511" i="1"/>
  <c r="AY532" i="1" s="1"/>
  <c r="BC511" i="1"/>
  <c r="BC532" i="1" s="1"/>
  <c r="BG511" i="1"/>
  <c r="BG532" i="1" s="1"/>
  <c r="BK511" i="1"/>
  <c r="BK532" i="1" s="1"/>
  <c r="BO511" i="1"/>
  <c r="BO532" i="1" s="1"/>
  <c r="BS511" i="1"/>
  <c r="BS532" i="1" s="1"/>
  <c r="BW511" i="1"/>
  <c r="BW532" i="1" s="1"/>
  <c r="CA511" i="1"/>
  <c r="CA532" i="1" s="1"/>
  <c r="CE511" i="1"/>
  <c r="CE532" i="1" s="1"/>
  <c r="E512" i="1"/>
  <c r="M512" i="1"/>
  <c r="Q512" i="1"/>
  <c r="Q533" i="1" s="1"/>
  <c r="U512" i="1"/>
  <c r="U533" i="1" s="1"/>
  <c r="Y512" i="1"/>
  <c r="Y533" i="1" s="1"/>
  <c r="AC512" i="1"/>
  <c r="AC533" i="1" s="1"/>
  <c r="AG512" i="1"/>
  <c r="AG533" i="1" s="1"/>
  <c r="AK512" i="1"/>
  <c r="AK533" i="1" s="1"/>
  <c r="AO512" i="1"/>
  <c r="AO533" i="1" s="1"/>
  <c r="AS512" i="1"/>
  <c r="AS533" i="1" s="1"/>
  <c r="AW512" i="1"/>
  <c r="AW533" i="1" s="1"/>
  <c r="BA512" i="1"/>
  <c r="BA533" i="1" s="1"/>
  <c r="BE512" i="1"/>
  <c r="BE533" i="1" s="1"/>
  <c r="BI512" i="1"/>
  <c r="BI533" i="1" s="1"/>
  <c r="BM512" i="1"/>
  <c r="BM533" i="1" s="1"/>
  <c r="BQ512" i="1"/>
  <c r="BQ533" i="1" s="1"/>
  <c r="BU512" i="1"/>
  <c r="BU533" i="1" s="1"/>
  <c r="BY512" i="1"/>
  <c r="BY533" i="1" s="1"/>
  <c r="CC512" i="1"/>
  <c r="CC533" i="1" s="1"/>
  <c r="CG512" i="1"/>
  <c r="CG533" i="1" s="1"/>
  <c r="K513" i="1"/>
  <c r="K534" i="1" s="1"/>
  <c r="O513" i="1"/>
  <c r="O534" i="1" s="1"/>
  <c r="S513" i="1"/>
  <c r="W513" i="1"/>
  <c r="W534" i="1" s="1"/>
  <c r="AA513" i="1"/>
  <c r="AE513" i="1"/>
  <c r="AE534" i="1" s="1"/>
  <c r="AI513" i="1"/>
  <c r="AM513" i="1"/>
  <c r="AM534" i="1" s="1"/>
  <c r="AQ513" i="1"/>
  <c r="AQ534" i="1" s="1"/>
  <c r="AU513" i="1"/>
  <c r="AU534" i="1" s="1"/>
  <c r="AY513" i="1"/>
  <c r="AY534" i="1" s="1"/>
  <c r="BC513" i="1"/>
  <c r="BC534" i="1" s="1"/>
  <c r="BG513" i="1"/>
  <c r="BG534" i="1" s="1"/>
  <c r="BK513" i="1"/>
  <c r="BK534" i="1" s="1"/>
  <c r="BO513" i="1"/>
  <c r="BO534" i="1" s="1"/>
  <c r="BS513" i="1"/>
  <c r="BS534" i="1" s="1"/>
  <c r="BW513" i="1"/>
  <c r="BW534" i="1" s="1"/>
  <c r="CA513" i="1"/>
  <c r="CA534" i="1" s="1"/>
  <c r="CE513" i="1"/>
  <c r="CE534" i="1" s="1"/>
  <c r="E514" i="1"/>
  <c r="M514" i="1"/>
  <c r="Q514" i="1"/>
  <c r="Q535" i="1" s="1"/>
  <c r="U514" i="1"/>
  <c r="U535" i="1" s="1"/>
  <c r="Y514" i="1"/>
  <c r="Y535" i="1" s="1"/>
  <c r="AC514" i="1"/>
  <c r="AC535" i="1" s="1"/>
  <c r="AG514" i="1"/>
  <c r="AG535" i="1" s="1"/>
  <c r="AK514" i="1"/>
  <c r="AK535" i="1" s="1"/>
  <c r="AO514" i="1"/>
  <c r="AO535" i="1" s="1"/>
  <c r="AS514" i="1"/>
  <c r="AS535" i="1" s="1"/>
  <c r="AW514" i="1"/>
  <c r="AW535" i="1" s="1"/>
  <c r="BA514" i="1"/>
  <c r="BA535" i="1" s="1"/>
  <c r="BE514" i="1"/>
  <c r="BE535" i="1" s="1"/>
  <c r="BI514" i="1"/>
  <c r="BI535" i="1" s="1"/>
  <c r="BM514" i="1"/>
  <c r="BM535" i="1" s="1"/>
  <c r="BQ514" i="1"/>
  <c r="BQ535" i="1" s="1"/>
  <c r="BU514" i="1"/>
  <c r="BU535" i="1" s="1"/>
  <c r="BY514" i="1"/>
  <c r="BY535" i="1" s="1"/>
  <c r="CC514" i="1"/>
  <c r="CC535" i="1" s="1"/>
  <c r="CG514" i="1"/>
  <c r="CG535" i="1" s="1"/>
  <c r="R515" i="1"/>
  <c r="R536" i="1" s="1"/>
  <c r="Z515" i="1"/>
  <c r="Z536" i="1" s="1"/>
  <c r="AH515" i="1"/>
  <c r="AH536" i="1" s="1"/>
  <c r="AP515" i="1"/>
  <c r="AP536" i="1" s="1"/>
  <c r="AX515" i="1"/>
  <c r="AX536" i="1" s="1"/>
  <c r="BF515" i="1"/>
  <c r="BF536" i="1" s="1"/>
  <c r="BN515" i="1"/>
  <c r="BN536" i="1" s="1"/>
  <c r="BV515" i="1"/>
  <c r="BV536" i="1" s="1"/>
  <c r="CD515" i="1"/>
  <c r="CD536" i="1" s="1"/>
  <c r="L516" i="1"/>
  <c r="L537" i="1" s="1"/>
  <c r="T516" i="1"/>
  <c r="T537" i="1" s="1"/>
  <c r="AB516" i="1"/>
  <c r="AB537" i="1" s="1"/>
  <c r="AJ516" i="1"/>
  <c r="AJ537" i="1" s="1"/>
  <c r="AR516" i="1"/>
  <c r="AR537" i="1" s="1"/>
  <c r="AZ516" i="1"/>
  <c r="AZ537" i="1" s="1"/>
  <c r="BH516" i="1"/>
  <c r="BH537" i="1" s="1"/>
  <c r="BP516" i="1"/>
  <c r="BP537" i="1" s="1"/>
  <c r="BX516" i="1"/>
  <c r="BX537" i="1" s="1"/>
  <c r="CF516" i="1"/>
  <c r="CF537" i="1" s="1"/>
  <c r="N517" i="1"/>
  <c r="N538" i="1" s="1"/>
  <c r="V517" i="1"/>
  <c r="V538" i="1" s="1"/>
  <c r="AD517" i="1"/>
  <c r="AD538" i="1" s="1"/>
  <c r="AL517" i="1"/>
  <c r="AL538" i="1" s="1"/>
  <c r="AT517" i="1"/>
  <c r="AT538" i="1" s="1"/>
  <c r="BB517" i="1"/>
  <c r="BB538" i="1" s="1"/>
  <c r="BJ517" i="1"/>
  <c r="BJ538" i="1" s="1"/>
  <c r="BR517" i="1"/>
  <c r="BR538" i="1" s="1"/>
  <c r="BZ517" i="1"/>
  <c r="BZ538" i="1" s="1"/>
  <c r="C518" i="1"/>
  <c r="P518" i="1"/>
  <c r="P539" i="1" s="1"/>
  <c r="X518" i="1"/>
  <c r="X539" i="1" s="1"/>
  <c r="AF518" i="1"/>
  <c r="AF539" i="1" s="1"/>
  <c r="AN518" i="1"/>
  <c r="AN539" i="1" s="1"/>
  <c r="AV518" i="1"/>
  <c r="AV539" i="1" s="1"/>
  <c r="BD518" i="1"/>
  <c r="BD539" i="1" s="1"/>
  <c r="BL518" i="1"/>
  <c r="BL539" i="1" s="1"/>
  <c r="BT518" i="1"/>
  <c r="BT539" i="1" s="1"/>
  <c r="CB518" i="1"/>
  <c r="CB539" i="1" s="1"/>
  <c r="J519" i="1"/>
  <c r="R519" i="1"/>
  <c r="R540" i="1" s="1"/>
  <c r="Z519" i="1"/>
  <c r="Z540" i="1" s="1"/>
  <c r="AH519" i="1"/>
  <c r="AH540" i="1" s="1"/>
  <c r="AP519" i="1"/>
  <c r="AP540" i="1" s="1"/>
  <c r="AX519" i="1"/>
  <c r="AX540" i="1" s="1"/>
  <c r="BF519" i="1"/>
  <c r="BF540" i="1" s="1"/>
  <c r="BN519" i="1"/>
  <c r="BN540" i="1" s="1"/>
  <c r="BV519" i="1"/>
  <c r="BV540" i="1" s="1"/>
  <c r="CD519" i="1"/>
  <c r="CD540" i="1" s="1"/>
  <c r="L520" i="1"/>
  <c r="L541" i="1" s="1"/>
  <c r="T520" i="1"/>
  <c r="T541" i="1" s="1"/>
  <c r="AB520" i="1"/>
  <c r="AB541" i="1" s="1"/>
  <c r="AJ520" i="1"/>
  <c r="AJ541" i="1" s="1"/>
  <c r="AR520" i="1"/>
  <c r="AR541" i="1" s="1"/>
  <c r="AZ520" i="1"/>
  <c r="AZ541" i="1" s="1"/>
  <c r="BH520" i="1"/>
  <c r="BH541" i="1" s="1"/>
  <c r="BP520" i="1"/>
  <c r="BP541" i="1" s="1"/>
  <c r="BX520" i="1"/>
  <c r="BX541" i="1" s="1"/>
  <c r="CF520" i="1"/>
  <c r="CF541" i="1" s="1"/>
  <c r="D527" i="1"/>
  <c r="M515" i="1"/>
  <c r="M536" i="1" s="1"/>
  <c r="Q515" i="1"/>
  <c r="Q536" i="1" s="1"/>
  <c r="U515" i="1"/>
  <c r="U536" i="1" s="1"/>
  <c r="Y515" i="1"/>
  <c r="Y536" i="1" s="1"/>
  <c r="AC515" i="1"/>
  <c r="AC536" i="1" s="1"/>
  <c r="AG515" i="1"/>
  <c r="AG536" i="1" s="1"/>
  <c r="AK515" i="1"/>
  <c r="AK536" i="1" s="1"/>
  <c r="AO515" i="1"/>
  <c r="AO536" i="1" s="1"/>
  <c r="AS515" i="1"/>
  <c r="AS536" i="1" s="1"/>
  <c r="AW515" i="1"/>
  <c r="AW536" i="1" s="1"/>
  <c r="BA515" i="1"/>
  <c r="BA536" i="1" s="1"/>
  <c r="BE515" i="1"/>
  <c r="BE536" i="1" s="1"/>
  <c r="BI515" i="1"/>
  <c r="BI536" i="1" s="1"/>
  <c r="BM515" i="1"/>
  <c r="BM536" i="1" s="1"/>
  <c r="BQ515" i="1"/>
  <c r="BQ536" i="1" s="1"/>
  <c r="BU515" i="1"/>
  <c r="BU536" i="1" s="1"/>
  <c r="BY515" i="1"/>
  <c r="BY536" i="1" s="1"/>
  <c r="CC515" i="1"/>
  <c r="CC536" i="1" s="1"/>
  <c r="CG515" i="1"/>
  <c r="CG536" i="1" s="1"/>
  <c r="O516" i="1"/>
  <c r="O537" i="1" s="1"/>
  <c r="S516" i="1"/>
  <c r="W516" i="1"/>
  <c r="W537" i="1" s="1"/>
  <c r="AA516" i="1"/>
  <c r="AE516" i="1"/>
  <c r="AE537" i="1" s="1"/>
  <c r="AI516" i="1"/>
  <c r="AI537" i="1" s="1"/>
  <c r="AM516" i="1"/>
  <c r="AM537" i="1" s="1"/>
  <c r="AQ516" i="1"/>
  <c r="AQ537" i="1" s="1"/>
  <c r="AU516" i="1"/>
  <c r="AU537" i="1" s="1"/>
  <c r="AY516" i="1"/>
  <c r="AY537" i="1" s="1"/>
  <c r="BC516" i="1"/>
  <c r="BC537" i="1" s="1"/>
  <c r="BG516" i="1"/>
  <c r="BG537" i="1" s="1"/>
  <c r="BK516" i="1"/>
  <c r="BK537" i="1" s="1"/>
  <c r="BO516" i="1"/>
  <c r="BO537" i="1" s="1"/>
  <c r="BS516" i="1"/>
  <c r="BS537" i="1" s="1"/>
  <c r="BW516" i="1"/>
  <c r="BW537" i="1" s="1"/>
  <c r="CA516" i="1"/>
  <c r="CA537" i="1" s="1"/>
  <c r="CE516" i="1"/>
  <c r="CE537" i="1" s="1"/>
  <c r="D517" i="1"/>
  <c r="M517" i="1"/>
  <c r="Q517" i="1"/>
  <c r="Q538" i="1" s="1"/>
  <c r="U517" i="1"/>
  <c r="U538" i="1" s="1"/>
  <c r="Y517" i="1"/>
  <c r="Y538" i="1" s="1"/>
  <c r="AC517" i="1"/>
  <c r="AC538" i="1" s="1"/>
  <c r="AG517" i="1"/>
  <c r="AG538" i="1" s="1"/>
  <c r="AK517" i="1"/>
  <c r="AK538" i="1" s="1"/>
  <c r="AO517" i="1"/>
  <c r="AO538" i="1" s="1"/>
  <c r="AS517" i="1"/>
  <c r="AS538" i="1" s="1"/>
  <c r="AW517" i="1"/>
  <c r="AW538" i="1" s="1"/>
  <c r="BA517" i="1"/>
  <c r="BA538" i="1" s="1"/>
  <c r="BE517" i="1"/>
  <c r="BE538" i="1" s="1"/>
  <c r="BI517" i="1"/>
  <c r="BI538" i="1" s="1"/>
  <c r="BM517" i="1"/>
  <c r="BM538" i="1" s="1"/>
  <c r="BQ517" i="1"/>
  <c r="BQ538" i="1" s="1"/>
  <c r="BU517" i="1"/>
  <c r="BU538" i="1" s="1"/>
  <c r="BY517" i="1"/>
  <c r="BY538" i="1" s="1"/>
  <c r="CC517" i="1"/>
  <c r="CC538" i="1" s="1"/>
  <c r="CG517" i="1"/>
  <c r="CG538" i="1" s="1"/>
  <c r="O518" i="1"/>
  <c r="O539" i="1" s="1"/>
  <c r="S518" i="1"/>
  <c r="S539" i="1" s="1"/>
  <c r="W518" i="1"/>
  <c r="W539" i="1" s="1"/>
  <c r="AA518" i="1"/>
  <c r="AA539" i="1" s="1"/>
  <c r="AE518" i="1"/>
  <c r="AE539" i="1" s="1"/>
  <c r="AI518" i="1"/>
  <c r="AI539" i="1" s="1"/>
  <c r="AM518" i="1"/>
  <c r="AM539" i="1" s="1"/>
  <c r="AQ518" i="1"/>
  <c r="AQ539" i="1" s="1"/>
  <c r="AU518" i="1"/>
  <c r="AU539" i="1" s="1"/>
  <c r="AY518" i="1"/>
  <c r="AY539" i="1" s="1"/>
  <c r="BC518" i="1"/>
  <c r="BC539" i="1" s="1"/>
  <c r="BG518" i="1"/>
  <c r="BG539" i="1" s="1"/>
  <c r="BK518" i="1"/>
  <c r="BK539" i="1" s="1"/>
  <c r="BO518" i="1"/>
  <c r="BO539" i="1" s="1"/>
  <c r="BS518" i="1"/>
  <c r="BS539" i="1" s="1"/>
  <c r="BW518" i="1"/>
  <c r="BW539" i="1" s="1"/>
  <c r="CA518" i="1"/>
  <c r="CA539" i="1" s="1"/>
  <c r="CE518" i="1"/>
  <c r="CE539" i="1" s="1"/>
  <c r="D519" i="1"/>
  <c r="M519" i="1"/>
  <c r="Q519" i="1"/>
  <c r="Q540" i="1" s="1"/>
  <c r="U519" i="1"/>
  <c r="U540" i="1" s="1"/>
  <c r="Y519" i="1"/>
  <c r="Y540" i="1" s="1"/>
  <c r="AC519" i="1"/>
  <c r="AC540" i="1" s="1"/>
  <c r="AG519" i="1"/>
  <c r="AG540" i="1" s="1"/>
  <c r="AK519" i="1"/>
  <c r="AK540" i="1" s="1"/>
  <c r="AO519" i="1"/>
  <c r="AO540" i="1" s="1"/>
  <c r="AS519" i="1"/>
  <c r="AS540" i="1" s="1"/>
  <c r="AW519" i="1"/>
  <c r="AW540" i="1" s="1"/>
  <c r="BA519" i="1"/>
  <c r="BA540" i="1" s="1"/>
  <c r="BE519" i="1"/>
  <c r="BE540" i="1" s="1"/>
  <c r="BI519" i="1"/>
  <c r="BI540" i="1" s="1"/>
  <c r="BM519" i="1"/>
  <c r="BM540" i="1" s="1"/>
  <c r="BQ519" i="1"/>
  <c r="BQ540" i="1" s="1"/>
  <c r="BU519" i="1"/>
  <c r="BU540" i="1" s="1"/>
  <c r="BY519" i="1"/>
  <c r="BY540" i="1" s="1"/>
  <c r="CC519" i="1"/>
  <c r="CC540" i="1" s="1"/>
  <c r="CG519" i="1"/>
  <c r="CG540" i="1" s="1"/>
  <c r="K520" i="1"/>
  <c r="K541" i="1" s="1"/>
  <c r="O520" i="1"/>
  <c r="O541" i="1" s="1"/>
  <c r="S520" i="1"/>
  <c r="S541" i="1" s="1"/>
  <c r="W520" i="1"/>
  <c r="W541" i="1" s="1"/>
  <c r="AA520" i="1"/>
  <c r="AA541" i="1" s="1"/>
  <c r="AE520" i="1"/>
  <c r="AE541" i="1" s="1"/>
  <c r="AI520" i="1"/>
  <c r="AI541" i="1" s="1"/>
  <c r="AM520" i="1"/>
  <c r="AM541" i="1" s="1"/>
  <c r="AQ520" i="1"/>
  <c r="AQ541" i="1" s="1"/>
  <c r="AU520" i="1"/>
  <c r="AU541" i="1" s="1"/>
  <c r="AY520" i="1"/>
  <c r="AY541" i="1" s="1"/>
  <c r="BC520" i="1"/>
  <c r="BC541" i="1" s="1"/>
  <c r="BG520" i="1"/>
  <c r="BG541" i="1" s="1"/>
  <c r="BK520" i="1"/>
  <c r="BK541" i="1" s="1"/>
  <c r="BO520" i="1"/>
  <c r="BO541" i="1" s="1"/>
  <c r="BS520" i="1"/>
  <c r="BS541" i="1" s="1"/>
  <c r="BW520" i="1"/>
  <c r="BW541" i="1" s="1"/>
  <c r="CA520" i="1"/>
  <c r="CA541" i="1" s="1"/>
  <c r="CE520" i="1"/>
  <c r="CE541" i="1" s="1"/>
  <c r="D532" i="1"/>
  <c r="D536" i="1"/>
  <c r="C541" i="1"/>
  <c r="BF2" i="1"/>
  <c r="AY2" i="1"/>
  <c r="CA10" i="1"/>
  <c r="CA502" i="1" s="1"/>
  <c r="CA523" i="1" s="1"/>
  <c r="BS10" i="1"/>
  <c r="BS502" i="1" s="1"/>
  <c r="BS523" i="1" s="1"/>
  <c r="BK10" i="1"/>
  <c r="BK502" i="1" s="1"/>
  <c r="BK523" i="1" s="1"/>
  <c r="BC10" i="1"/>
  <c r="BC502" i="1" s="1"/>
  <c r="BC523" i="1" s="1"/>
  <c r="AU10" i="1"/>
  <c r="AU502" i="1" s="1"/>
  <c r="AU523" i="1" s="1"/>
  <c r="AM10" i="1"/>
  <c r="AM502" i="1" s="1"/>
  <c r="AM523" i="1" s="1"/>
  <c r="AE10" i="1"/>
  <c r="AE502" i="1" s="1"/>
  <c r="AE523" i="1" s="1"/>
  <c r="W10" i="1"/>
  <c r="W502" i="1" s="1"/>
  <c r="W523" i="1" s="1"/>
  <c r="O10" i="1"/>
  <c r="O502" i="1" s="1"/>
  <c r="O523" i="1" s="1"/>
  <c r="D539" i="1"/>
  <c r="D538" i="1"/>
  <c r="C537" i="1"/>
  <c r="E535" i="1"/>
  <c r="E534" i="1"/>
  <c r="D533" i="1"/>
  <c r="E531" i="1"/>
  <c r="J393" i="1"/>
  <c r="K392" i="1"/>
  <c r="J392" i="1" s="1"/>
  <c r="J516" i="1" s="1"/>
  <c r="J364" i="1"/>
  <c r="K336" i="1"/>
  <c r="J336" i="1" s="1"/>
  <c r="CM336" i="1" s="1"/>
  <c r="C540" i="1"/>
  <c r="D530" i="1"/>
  <c r="E528" i="1"/>
  <c r="E527" i="1"/>
  <c r="D526" i="1"/>
  <c r="C523" i="1"/>
  <c r="B523" i="1"/>
  <c r="J12" i="1"/>
  <c r="M11" i="1"/>
  <c r="J282" i="1"/>
  <c r="K281" i="1"/>
  <c r="K97" i="1"/>
  <c r="J98" i="1"/>
  <c r="CM98" i="1" s="1"/>
  <c r="J45" i="1"/>
  <c r="K44" i="1"/>
  <c r="J44" i="1" s="1"/>
  <c r="J25" i="1"/>
  <c r="J505" i="1" s="1"/>
  <c r="N504" i="1"/>
  <c r="N525" i="1" s="1"/>
  <c r="V504" i="1"/>
  <c r="V525" i="1" s="1"/>
  <c r="AD504" i="1"/>
  <c r="AD525" i="1" s="1"/>
  <c r="AL504" i="1"/>
  <c r="AL525" i="1" s="1"/>
  <c r="AT504" i="1"/>
  <c r="AT525" i="1" s="1"/>
  <c r="BB504" i="1"/>
  <c r="BB525" i="1" s="1"/>
  <c r="BJ504" i="1"/>
  <c r="BJ525" i="1" s="1"/>
  <c r="BR504" i="1"/>
  <c r="BR525" i="1" s="1"/>
  <c r="BZ504" i="1"/>
  <c r="BZ525" i="1" s="1"/>
  <c r="D505" i="1"/>
  <c r="P505" i="1"/>
  <c r="P526" i="1" s="1"/>
  <c r="X505" i="1"/>
  <c r="X526" i="1" s="1"/>
  <c r="AF505" i="1"/>
  <c r="AF526" i="1" s="1"/>
  <c r="AN505" i="1"/>
  <c r="AN526" i="1" s="1"/>
  <c r="AV505" i="1"/>
  <c r="AV526" i="1" s="1"/>
  <c r="BD505" i="1"/>
  <c r="BD526" i="1" s="1"/>
  <c r="BL505" i="1"/>
  <c r="BL526" i="1" s="1"/>
  <c r="BT505" i="1"/>
  <c r="BT526" i="1" s="1"/>
  <c r="CB505" i="1"/>
  <c r="CB526" i="1" s="1"/>
  <c r="J506" i="1"/>
  <c r="J527" i="1" s="1"/>
  <c r="R506" i="1"/>
  <c r="R527" i="1" s="1"/>
  <c r="Z506" i="1"/>
  <c r="Z527" i="1" s="1"/>
  <c r="AH506" i="1"/>
  <c r="AH527" i="1" s="1"/>
  <c r="AP506" i="1"/>
  <c r="AP527" i="1" s="1"/>
  <c r="AX506" i="1"/>
  <c r="AX527" i="1" s="1"/>
  <c r="BF506" i="1"/>
  <c r="BF527" i="1" s="1"/>
  <c r="BN506" i="1"/>
  <c r="BN527" i="1" s="1"/>
  <c r="BV506" i="1"/>
  <c r="BV527" i="1" s="1"/>
  <c r="CD506" i="1"/>
  <c r="CD527" i="1" s="1"/>
  <c r="L507" i="1"/>
  <c r="L528" i="1" s="1"/>
  <c r="T507" i="1"/>
  <c r="T528" i="1" s="1"/>
  <c r="AB507" i="1"/>
  <c r="AB528" i="1" s="1"/>
  <c r="AJ507" i="1"/>
  <c r="AJ528" i="1" s="1"/>
  <c r="AR507" i="1"/>
  <c r="AR528" i="1" s="1"/>
  <c r="AZ507" i="1"/>
  <c r="AZ528" i="1" s="1"/>
  <c r="BH507" i="1"/>
  <c r="BH528" i="1" s="1"/>
  <c r="BP507" i="1"/>
  <c r="BP528" i="1" s="1"/>
  <c r="BX507" i="1"/>
  <c r="BX528" i="1" s="1"/>
  <c r="CF507" i="1"/>
  <c r="CF528" i="1" s="1"/>
  <c r="N508" i="1"/>
  <c r="N529" i="1" s="1"/>
  <c r="V508" i="1"/>
  <c r="V529" i="1" s="1"/>
  <c r="AD508" i="1"/>
  <c r="AD529" i="1" s="1"/>
  <c r="AL508" i="1"/>
  <c r="AL529" i="1" s="1"/>
  <c r="AT508" i="1"/>
  <c r="AT529" i="1" s="1"/>
  <c r="BB508" i="1"/>
  <c r="BB529" i="1" s="1"/>
  <c r="BJ508" i="1"/>
  <c r="BJ529" i="1" s="1"/>
  <c r="BR508" i="1"/>
  <c r="BR529" i="1" s="1"/>
  <c r="BZ508" i="1"/>
  <c r="BZ529" i="1" s="1"/>
  <c r="D509" i="1"/>
  <c r="P509" i="1"/>
  <c r="P530" i="1" s="1"/>
  <c r="X509" i="1"/>
  <c r="X530" i="1" s="1"/>
  <c r="AF509" i="1"/>
  <c r="AF530" i="1" s="1"/>
  <c r="AN509" i="1"/>
  <c r="AN530" i="1" s="1"/>
  <c r="AV509" i="1"/>
  <c r="AV530" i="1" s="1"/>
  <c r="BD509" i="1"/>
  <c r="BD530" i="1" s="1"/>
  <c r="BL509" i="1"/>
  <c r="BL530" i="1" s="1"/>
  <c r="BT509" i="1"/>
  <c r="BT530" i="1" s="1"/>
  <c r="CB509" i="1"/>
  <c r="CB530" i="1" s="1"/>
  <c r="J510" i="1"/>
  <c r="R510" i="1"/>
  <c r="R531" i="1" s="1"/>
  <c r="Z510" i="1"/>
  <c r="Z531" i="1" s="1"/>
  <c r="AH510" i="1"/>
  <c r="AP510" i="1"/>
  <c r="AP531" i="1" s="1"/>
  <c r="AX510" i="1"/>
  <c r="AX531" i="1" s="1"/>
  <c r="BF510" i="1"/>
  <c r="BF531" i="1" s="1"/>
  <c r="BN510" i="1"/>
  <c r="BN531" i="1" s="1"/>
  <c r="BV510" i="1"/>
  <c r="BV531" i="1" s="1"/>
  <c r="CD510" i="1"/>
  <c r="CD531" i="1" s="1"/>
  <c r="L511" i="1"/>
  <c r="L532" i="1" s="1"/>
  <c r="T511" i="1"/>
  <c r="T532" i="1" s="1"/>
  <c r="AB511" i="1"/>
  <c r="AB532" i="1" s="1"/>
  <c r="AJ511" i="1"/>
  <c r="AJ532" i="1" s="1"/>
  <c r="AR511" i="1"/>
  <c r="AR532" i="1" s="1"/>
  <c r="AZ511" i="1"/>
  <c r="AZ532" i="1" s="1"/>
  <c r="BH511" i="1"/>
  <c r="BH532" i="1" s="1"/>
  <c r="BP511" i="1"/>
  <c r="BP532" i="1" s="1"/>
  <c r="BX511" i="1"/>
  <c r="BX532" i="1" s="1"/>
  <c r="CF511" i="1"/>
  <c r="CF532" i="1" s="1"/>
  <c r="N512" i="1"/>
  <c r="N533" i="1" s="1"/>
  <c r="V512" i="1"/>
  <c r="V533" i="1" s="1"/>
  <c r="AD512" i="1"/>
  <c r="AD533" i="1" s="1"/>
  <c r="AL512" i="1"/>
  <c r="AL533" i="1" s="1"/>
  <c r="AT512" i="1"/>
  <c r="AT533" i="1" s="1"/>
  <c r="BB512" i="1"/>
  <c r="BB533" i="1" s="1"/>
  <c r="BJ512" i="1"/>
  <c r="BJ533" i="1" s="1"/>
  <c r="BR512" i="1"/>
  <c r="BR533" i="1" s="1"/>
  <c r="BZ512" i="1"/>
  <c r="BZ533" i="1" s="1"/>
  <c r="D513" i="1"/>
  <c r="P513" i="1"/>
  <c r="P534" i="1" s="1"/>
  <c r="X513" i="1"/>
  <c r="X534" i="1" s="1"/>
  <c r="AF513" i="1"/>
  <c r="AF534" i="1" s="1"/>
  <c r="AN513" i="1"/>
  <c r="AN534" i="1" s="1"/>
  <c r="AV513" i="1"/>
  <c r="AV534" i="1" s="1"/>
  <c r="BD513" i="1"/>
  <c r="BD534" i="1" s="1"/>
  <c r="BL513" i="1"/>
  <c r="BL534" i="1" s="1"/>
  <c r="BT513" i="1"/>
  <c r="BT534" i="1" s="1"/>
  <c r="CB513" i="1"/>
  <c r="CB534" i="1" s="1"/>
  <c r="J514" i="1"/>
  <c r="R514" i="1"/>
  <c r="R535" i="1" s="1"/>
  <c r="Z514" i="1"/>
  <c r="AH514" i="1"/>
  <c r="AP514" i="1"/>
  <c r="AP535" i="1" s="1"/>
  <c r="AX514" i="1"/>
  <c r="AX535" i="1" s="1"/>
  <c r="BF514" i="1"/>
  <c r="BF535" i="1" s="1"/>
  <c r="BN514" i="1"/>
  <c r="BN535" i="1" s="1"/>
  <c r="BV514" i="1"/>
  <c r="BV535" i="1" s="1"/>
  <c r="CD514" i="1"/>
  <c r="CD535" i="1" s="1"/>
  <c r="L515" i="1"/>
  <c r="L536" i="1" s="1"/>
  <c r="AB515" i="1"/>
  <c r="AB536" i="1" s="1"/>
  <c r="AR515" i="1"/>
  <c r="AR536" i="1" s="1"/>
  <c r="BH515" i="1"/>
  <c r="BH536" i="1" s="1"/>
  <c r="BX515" i="1"/>
  <c r="BX536" i="1" s="1"/>
  <c r="N516" i="1"/>
  <c r="N537" i="1" s="1"/>
  <c r="AD516" i="1"/>
  <c r="AD537" i="1" s="1"/>
  <c r="AT516" i="1"/>
  <c r="AT537" i="1" s="1"/>
  <c r="BJ516" i="1"/>
  <c r="BJ537" i="1" s="1"/>
  <c r="BZ516" i="1"/>
  <c r="BZ537" i="1" s="1"/>
  <c r="P517" i="1"/>
  <c r="P538" i="1" s="1"/>
  <c r="AF517" i="1"/>
  <c r="AF538" i="1" s="1"/>
  <c r="AV517" i="1"/>
  <c r="AV538" i="1" s="1"/>
  <c r="BL517" i="1"/>
  <c r="BL538" i="1" s="1"/>
  <c r="CB517" i="1"/>
  <c r="CB538" i="1" s="1"/>
  <c r="R518" i="1"/>
  <c r="R539" i="1" s="1"/>
  <c r="AH518" i="1"/>
  <c r="AH539" i="1" s="1"/>
  <c r="AX518" i="1"/>
  <c r="AX539" i="1" s="1"/>
  <c r="BN518" i="1"/>
  <c r="BN539" i="1" s="1"/>
  <c r="CD518" i="1"/>
  <c r="CD539" i="1" s="1"/>
  <c r="T519" i="1"/>
  <c r="T540" i="1" s="1"/>
  <c r="AJ519" i="1"/>
  <c r="AJ540" i="1" s="1"/>
  <c r="AZ519" i="1"/>
  <c r="AZ540" i="1" s="1"/>
  <c r="BP519" i="1"/>
  <c r="BP540" i="1" s="1"/>
  <c r="CF519" i="1"/>
  <c r="CF540" i="1" s="1"/>
  <c r="V520" i="1"/>
  <c r="V541" i="1" s="1"/>
  <c r="AL520" i="1"/>
  <c r="AL541" i="1" s="1"/>
  <c r="BB520" i="1"/>
  <c r="BB541" i="1" s="1"/>
  <c r="BR520" i="1"/>
  <c r="BR541" i="1" s="1"/>
  <c r="CI1" i="1"/>
  <c r="CI2" i="1" s="1"/>
  <c r="CI3" i="1" s="1"/>
  <c r="CI4" i="1" s="1"/>
  <c r="CI5" i="1" s="1"/>
  <c r="CI6" i="1" s="1"/>
  <c r="CI7" i="1" s="1"/>
  <c r="CI8" i="1" s="1"/>
  <c r="C504" i="1"/>
  <c r="P504" i="1"/>
  <c r="P525" i="1" s="1"/>
  <c r="X504" i="1"/>
  <c r="X525" i="1" s="1"/>
  <c r="AF504" i="1"/>
  <c r="AF525" i="1" s="1"/>
  <c r="AN504" i="1"/>
  <c r="AN525" i="1" s="1"/>
  <c r="AV504" i="1"/>
  <c r="AV525" i="1" s="1"/>
  <c r="BD504" i="1"/>
  <c r="BD525" i="1" s="1"/>
  <c r="BL504" i="1"/>
  <c r="BL525" i="1" s="1"/>
  <c r="BT504" i="1"/>
  <c r="BT525" i="1" s="1"/>
  <c r="CB504" i="1"/>
  <c r="CB525" i="1" s="1"/>
  <c r="R505" i="1"/>
  <c r="Z505" i="1"/>
  <c r="AH505" i="1"/>
  <c r="AP505" i="1"/>
  <c r="AP526" i="1" s="1"/>
  <c r="AX505" i="1"/>
  <c r="AX526" i="1" s="1"/>
  <c r="BF505" i="1"/>
  <c r="BF526" i="1" s="1"/>
  <c r="BN505" i="1"/>
  <c r="BN526" i="1" s="1"/>
  <c r="BV505" i="1"/>
  <c r="BV526" i="1" s="1"/>
  <c r="CD505" i="1"/>
  <c r="CD526" i="1" s="1"/>
  <c r="L506" i="1"/>
  <c r="L527" i="1" s="1"/>
  <c r="T506" i="1"/>
  <c r="T527" i="1" s="1"/>
  <c r="AB506" i="1"/>
  <c r="AB527" i="1" s="1"/>
  <c r="AJ506" i="1"/>
  <c r="AJ527" i="1" s="1"/>
  <c r="AR506" i="1"/>
  <c r="AR527" i="1" s="1"/>
  <c r="AZ506" i="1"/>
  <c r="AZ527" i="1" s="1"/>
  <c r="BH506" i="1"/>
  <c r="BH527" i="1" s="1"/>
  <c r="BP506" i="1"/>
  <c r="BP527" i="1" s="1"/>
  <c r="BX506" i="1"/>
  <c r="BX527" i="1" s="1"/>
  <c r="CF506" i="1"/>
  <c r="CF527" i="1" s="1"/>
  <c r="N507" i="1"/>
  <c r="N528" i="1" s="1"/>
  <c r="V507" i="1"/>
  <c r="V528" i="1" s="1"/>
  <c r="AD507" i="1"/>
  <c r="AD528" i="1" s="1"/>
  <c r="AL507" i="1"/>
  <c r="AL528" i="1" s="1"/>
  <c r="AT507" i="1"/>
  <c r="AT528" i="1" s="1"/>
  <c r="BB507" i="1"/>
  <c r="BB528" i="1" s="1"/>
  <c r="BJ507" i="1"/>
  <c r="BJ528" i="1" s="1"/>
  <c r="BR507" i="1"/>
  <c r="BR528" i="1" s="1"/>
  <c r="BZ507" i="1"/>
  <c r="BZ528" i="1" s="1"/>
  <c r="D508" i="1"/>
  <c r="P508" i="1"/>
  <c r="P529" i="1" s="1"/>
  <c r="X508" i="1"/>
  <c r="X529" i="1" s="1"/>
  <c r="AF508" i="1"/>
  <c r="AF529" i="1" s="1"/>
  <c r="AN508" i="1"/>
  <c r="AN529" i="1" s="1"/>
  <c r="AV508" i="1"/>
  <c r="AV529" i="1" s="1"/>
  <c r="BD508" i="1"/>
  <c r="BD529" i="1" s="1"/>
  <c r="BL508" i="1"/>
  <c r="BL529" i="1" s="1"/>
  <c r="BT508" i="1"/>
  <c r="BT529" i="1" s="1"/>
  <c r="CB508" i="1"/>
  <c r="CB529" i="1" s="1"/>
  <c r="J509" i="1"/>
  <c r="R509" i="1"/>
  <c r="R530" i="1" s="1"/>
  <c r="Z509" i="1"/>
  <c r="AH509" i="1"/>
  <c r="AP509" i="1"/>
  <c r="AP530" i="1" s="1"/>
  <c r="AX509" i="1"/>
  <c r="AX530" i="1" s="1"/>
  <c r="BF509" i="1"/>
  <c r="BF530" i="1" s="1"/>
  <c r="BN509" i="1"/>
  <c r="BN530" i="1" s="1"/>
  <c r="BV509" i="1"/>
  <c r="BV530" i="1" s="1"/>
  <c r="CD509" i="1"/>
  <c r="CD530" i="1" s="1"/>
  <c r="L510" i="1"/>
  <c r="L531" i="1" s="1"/>
  <c r="T510" i="1"/>
  <c r="T531" i="1" s="1"/>
  <c r="AB510" i="1"/>
  <c r="AB531" i="1" s="1"/>
  <c r="AJ510" i="1"/>
  <c r="AJ531" i="1" s="1"/>
  <c r="AR510" i="1"/>
  <c r="AR531" i="1" s="1"/>
  <c r="AZ510" i="1"/>
  <c r="AZ531" i="1" s="1"/>
  <c r="BH510" i="1"/>
  <c r="BH531" i="1" s="1"/>
  <c r="BP510" i="1"/>
  <c r="BP531" i="1" s="1"/>
  <c r="BX510" i="1"/>
  <c r="BX531" i="1" s="1"/>
  <c r="CF510" i="1"/>
  <c r="CF531" i="1" s="1"/>
  <c r="N511" i="1"/>
  <c r="N532" i="1" s="1"/>
  <c r="V511" i="1"/>
  <c r="V532" i="1" s="1"/>
  <c r="AD511" i="1"/>
  <c r="AD532" i="1" s="1"/>
  <c r="AL511" i="1"/>
  <c r="AL532" i="1" s="1"/>
  <c r="AT511" i="1"/>
  <c r="AT532" i="1" s="1"/>
  <c r="BB511" i="1"/>
  <c r="BB532" i="1" s="1"/>
  <c r="BJ511" i="1"/>
  <c r="BJ532" i="1" s="1"/>
  <c r="BR511" i="1"/>
  <c r="BR532" i="1" s="1"/>
  <c r="BZ511" i="1"/>
  <c r="BZ532" i="1" s="1"/>
  <c r="D512" i="1"/>
  <c r="P512" i="1"/>
  <c r="P533" i="1" s="1"/>
  <c r="X512" i="1"/>
  <c r="X533" i="1" s="1"/>
  <c r="AF512" i="1"/>
  <c r="AF533" i="1" s="1"/>
  <c r="AN512" i="1"/>
  <c r="AN533" i="1" s="1"/>
  <c r="AV512" i="1"/>
  <c r="AV533" i="1" s="1"/>
  <c r="BD512" i="1"/>
  <c r="BD533" i="1" s="1"/>
  <c r="BL512" i="1"/>
  <c r="BL533" i="1" s="1"/>
  <c r="BT512" i="1"/>
  <c r="BT533" i="1" s="1"/>
  <c r="CB512" i="1"/>
  <c r="CB533" i="1" s="1"/>
  <c r="J513" i="1"/>
  <c r="R513" i="1"/>
  <c r="R534" i="1" s="1"/>
  <c r="Z513" i="1"/>
  <c r="AH513" i="1"/>
  <c r="AP513" i="1"/>
  <c r="AP534" i="1" s="1"/>
  <c r="AX513" i="1"/>
  <c r="AX534" i="1" s="1"/>
  <c r="BF513" i="1"/>
  <c r="BF534" i="1" s="1"/>
  <c r="BN513" i="1"/>
  <c r="BN534" i="1" s="1"/>
  <c r="BV513" i="1"/>
  <c r="BV534" i="1" s="1"/>
  <c r="CD513" i="1"/>
  <c r="CD534" i="1" s="1"/>
  <c r="L514" i="1"/>
  <c r="L535" i="1" s="1"/>
  <c r="T514" i="1"/>
  <c r="T535" i="1" s="1"/>
  <c r="AB514" i="1"/>
  <c r="AB535" i="1" s="1"/>
  <c r="AJ514" i="1"/>
  <c r="AJ535" i="1" s="1"/>
  <c r="AR514" i="1"/>
  <c r="AR535" i="1" s="1"/>
  <c r="AZ514" i="1"/>
  <c r="AZ535" i="1" s="1"/>
  <c r="BH514" i="1"/>
  <c r="BH535" i="1" s="1"/>
  <c r="BP514" i="1"/>
  <c r="BP535" i="1" s="1"/>
  <c r="BX514" i="1"/>
  <c r="BX535" i="1" s="1"/>
  <c r="CF514" i="1"/>
  <c r="CF535" i="1" s="1"/>
  <c r="P515" i="1"/>
  <c r="P536" i="1" s="1"/>
  <c r="AF515" i="1"/>
  <c r="AF536" i="1" s="1"/>
  <c r="AV515" i="1"/>
  <c r="AV536" i="1" s="1"/>
  <c r="BL515" i="1"/>
  <c r="BL536" i="1" s="1"/>
  <c r="CB515" i="1"/>
  <c r="CB536" i="1" s="1"/>
  <c r="R516" i="1"/>
  <c r="AH516" i="1"/>
  <c r="AX516" i="1"/>
  <c r="AX537" i="1" s="1"/>
  <c r="BN516" i="1"/>
  <c r="BN537" i="1" s="1"/>
  <c r="CD516" i="1"/>
  <c r="CD537" i="1" s="1"/>
  <c r="T517" i="1"/>
  <c r="T538" i="1" s="1"/>
  <c r="AJ517" i="1"/>
  <c r="AJ538" i="1" s="1"/>
  <c r="AZ517" i="1"/>
  <c r="AZ538" i="1" s="1"/>
  <c r="BP517" i="1"/>
  <c r="BP538" i="1" s="1"/>
  <c r="CF517" i="1"/>
  <c r="CF538" i="1" s="1"/>
  <c r="V518" i="1"/>
  <c r="V539" i="1" s="1"/>
  <c r="AL518" i="1"/>
  <c r="AL539" i="1" s="1"/>
  <c r="BB518" i="1"/>
  <c r="BB539" i="1" s="1"/>
  <c r="BR518" i="1"/>
  <c r="BR539" i="1" s="1"/>
  <c r="C519" i="1"/>
  <c r="X519" i="1"/>
  <c r="X540" i="1" s="1"/>
  <c r="AN519" i="1"/>
  <c r="AN540" i="1" s="1"/>
  <c r="BD519" i="1"/>
  <c r="BD540" i="1" s="1"/>
  <c r="BT519" i="1"/>
  <c r="BT540" i="1" s="1"/>
  <c r="J520" i="1"/>
  <c r="J541" i="1" s="1"/>
  <c r="Z520" i="1"/>
  <c r="Z541" i="1" s="1"/>
  <c r="AP520" i="1"/>
  <c r="AP541" i="1" s="1"/>
  <c r="BF520" i="1"/>
  <c r="BF541" i="1" s="1"/>
  <c r="BV520" i="1"/>
  <c r="BV541" i="1" s="1"/>
  <c r="CG503" i="1"/>
  <c r="CG524" i="1" s="1"/>
  <c r="CE503" i="1"/>
  <c r="CE524" i="1" s="1"/>
  <c r="CC503" i="1"/>
  <c r="CC524" i="1" s="1"/>
  <c r="CA503" i="1"/>
  <c r="CA524" i="1" s="1"/>
  <c r="BY503" i="1"/>
  <c r="BY524" i="1" s="1"/>
  <c r="BW503" i="1"/>
  <c r="BW524" i="1" s="1"/>
  <c r="BU503" i="1"/>
  <c r="BU524" i="1" s="1"/>
  <c r="BS503" i="1"/>
  <c r="BS524" i="1" s="1"/>
  <c r="BQ503" i="1"/>
  <c r="BQ524" i="1" s="1"/>
  <c r="BO503" i="1"/>
  <c r="BO524" i="1" s="1"/>
  <c r="BM503" i="1"/>
  <c r="BM524" i="1" s="1"/>
  <c r="BK503" i="1"/>
  <c r="BK524" i="1" s="1"/>
  <c r="BI503" i="1"/>
  <c r="BI524" i="1" s="1"/>
  <c r="BG503" i="1"/>
  <c r="BG524" i="1" s="1"/>
  <c r="BE503" i="1"/>
  <c r="BE524" i="1" s="1"/>
  <c r="BC503" i="1"/>
  <c r="BC524" i="1" s="1"/>
  <c r="BA503" i="1"/>
  <c r="BA524" i="1" s="1"/>
  <c r="AY503" i="1"/>
  <c r="AY524" i="1" s="1"/>
  <c r="AW503" i="1"/>
  <c r="AW524" i="1" s="1"/>
  <c r="AU503" i="1"/>
  <c r="AU524" i="1" s="1"/>
  <c r="AS503" i="1"/>
  <c r="AS524" i="1" s="1"/>
  <c r="AQ503" i="1"/>
  <c r="AQ524" i="1" s="1"/>
  <c r="AO503" i="1"/>
  <c r="AO524" i="1" s="1"/>
  <c r="AM503" i="1"/>
  <c r="AK503" i="1"/>
  <c r="AK524" i="1" s="1"/>
  <c r="AI503" i="1"/>
  <c r="AG503" i="1"/>
  <c r="AG524" i="1" s="1"/>
  <c r="AE503" i="1"/>
  <c r="AE524" i="1" s="1"/>
  <c r="AC503" i="1"/>
  <c r="AC524" i="1" s="1"/>
  <c r="AA503" i="1"/>
  <c r="Y503" i="1"/>
  <c r="Y524" i="1" s="1"/>
  <c r="W503" i="1"/>
  <c r="W524" i="1" s="1"/>
  <c r="U503" i="1"/>
  <c r="U524" i="1" s="1"/>
  <c r="S503" i="1"/>
  <c r="Q503" i="1"/>
  <c r="Q524" i="1" s="1"/>
  <c r="O503" i="1"/>
  <c r="O524" i="1" s="1"/>
  <c r="M503" i="1"/>
  <c r="K503" i="1"/>
  <c r="K524" i="1" s="1"/>
  <c r="D503" i="1"/>
  <c r="CD503" i="1"/>
  <c r="CD524" i="1" s="1"/>
  <c r="BZ503" i="1"/>
  <c r="BZ524" i="1" s="1"/>
  <c r="BV503" i="1"/>
  <c r="BV524" i="1" s="1"/>
  <c r="BR503" i="1"/>
  <c r="BR524" i="1" s="1"/>
  <c r="BN503" i="1"/>
  <c r="BN524" i="1" s="1"/>
  <c r="BJ503" i="1"/>
  <c r="BJ524" i="1" s="1"/>
  <c r="BF503" i="1"/>
  <c r="BF524" i="1" s="1"/>
  <c r="BB503" i="1"/>
  <c r="BB524" i="1" s="1"/>
  <c r="AX503" i="1"/>
  <c r="AX524" i="1" s="1"/>
  <c r="AT503" i="1"/>
  <c r="AT524" i="1" s="1"/>
  <c r="AP503" i="1"/>
  <c r="AP524" i="1" s="1"/>
  <c r="AL503" i="1"/>
  <c r="AL524" i="1" s="1"/>
  <c r="AH503" i="1"/>
  <c r="AD503" i="1"/>
  <c r="AD524" i="1" s="1"/>
  <c r="Z503" i="1"/>
  <c r="V503" i="1"/>
  <c r="V524" i="1" s="1"/>
  <c r="R503" i="1"/>
  <c r="N503" i="1"/>
  <c r="N524" i="1" s="1"/>
  <c r="A524" i="1"/>
  <c r="CF503" i="1"/>
  <c r="CF524" i="1" s="1"/>
  <c r="CB503" i="1"/>
  <c r="CB524" i="1" s="1"/>
  <c r="BX503" i="1"/>
  <c r="BX524" i="1" s="1"/>
  <c r="BT503" i="1"/>
  <c r="BT524" i="1" s="1"/>
  <c r="BP503" i="1"/>
  <c r="BP524" i="1" s="1"/>
  <c r="BL503" i="1"/>
  <c r="BL524" i="1" s="1"/>
  <c r="BH503" i="1"/>
  <c r="BH524" i="1" s="1"/>
  <c r="BD503" i="1"/>
  <c r="BD524" i="1" s="1"/>
  <c r="AZ503" i="1"/>
  <c r="AZ524" i="1" s="1"/>
  <c r="AV503" i="1"/>
  <c r="AV524" i="1" s="1"/>
  <c r="AR503" i="1"/>
  <c r="AR524" i="1" s="1"/>
  <c r="AN503" i="1"/>
  <c r="AN524" i="1" s="1"/>
  <c r="AJ503" i="1"/>
  <c r="AJ524" i="1" s="1"/>
  <c r="AF503" i="1"/>
  <c r="AF524" i="1" s="1"/>
  <c r="AB503" i="1"/>
  <c r="AB524" i="1" s="1"/>
  <c r="X503" i="1"/>
  <c r="X524" i="1" s="1"/>
  <c r="T503" i="1"/>
  <c r="T524" i="1" s="1"/>
  <c r="P503" i="1"/>
  <c r="P524" i="1" s="1"/>
  <c r="L503" i="1"/>
  <c r="L524" i="1" s="1"/>
  <c r="C503" i="1"/>
  <c r="O504" i="1"/>
  <c r="O525" i="1" s="1"/>
  <c r="S504" i="1"/>
  <c r="W504" i="1"/>
  <c r="W525" i="1" s="1"/>
  <c r="AA504" i="1"/>
  <c r="AE504" i="1"/>
  <c r="AE525" i="1" s="1"/>
  <c r="AI504" i="1"/>
  <c r="AM504" i="1"/>
  <c r="AM525" i="1" s="1"/>
  <c r="AQ504" i="1"/>
  <c r="AQ525" i="1" s="1"/>
  <c r="AU504" i="1"/>
  <c r="AU525" i="1" s="1"/>
  <c r="AY504" i="1"/>
  <c r="AY525" i="1" s="1"/>
  <c r="BC504" i="1"/>
  <c r="BC525" i="1" s="1"/>
  <c r="BG504" i="1"/>
  <c r="BG525" i="1" s="1"/>
  <c r="BK504" i="1"/>
  <c r="BK525" i="1" s="1"/>
  <c r="BO504" i="1"/>
  <c r="BO525" i="1" s="1"/>
  <c r="BS504" i="1"/>
  <c r="BS525" i="1" s="1"/>
  <c r="BW504" i="1"/>
  <c r="BW525" i="1" s="1"/>
  <c r="CA504" i="1"/>
  <c r="CA525" i="1" s="1"/>
  <c r="CE504" i="1"/>
  <c r="CE525" i="1" s="1"/>
  <c r="E505" i="1"/>
  <c r="M505" i="1"/>
  <c r="Q505" i="1"/>
  <c r="Q526" i="1" s="1"/>
  <c r="U505" i="1"/>
  <c r="U526" i="1" s="1"/>
  <c r="Y505" i="1"/>
  <c r="Y526" i="1" s="1"/>
  <c r="AC505" i="1"/>
  <c r="AC526" i="1" s="1"/>
  <c r="AG505" i="1"/>
  <c r="AG526" i="1" s="1"/>
  <c r="AK505" i="1"/>
  <c r="AK526" i="1" s="1"/>
  <c r="AO505" i="1"/>
  <c r="AO526" i="1" s="1"/>
  <c r="AS505" i="1"/>
  <c r="AS526" i="1" s="1"/>
  <c r="AW505" i="1"/>
  <c r="AW526" i="1" s="1"/>
  <c r="BA505" i="1"/>
  <c r="BA526" i="1" s="1"/>
  <c r="BE505" i="1"/>
  <c r="BE526" i="1" s="1"/>
  <c r="BI505" i="1"/>
  <c r="BI526" i="1" s="1"/>
  <c r="BM505" i="1"/>
  <c r="BM526" i="1" s="1"/>
  <c r="BQ505" i="1"/>
  <c r="BQ526" i="1" s="1"/>
  <c r="BU505" i="1"/>
  <c r="BU526" i="1" s="1"/>
  <c r="BY505" i="1"/>
  <c r="BY526" i="1" s="1"/>
  <c r="CC505" i="1"/>
  <c r="CC526" i="1" s="1"/>
  <c r="CG505" i="1"/>
  <c r="CG526" i="1" s="1"/>
  <c r="K506" i="1"/>
  <c r="K527" i="1" s="1"/>
  <c r="O506" i="1"/>
  <c r="O527" i="1" s="1"/>
  <c r="S506" i="1"/>
  <c r="S527" i="1" s="1"/>
  <c r="W506" i="1"/>
  <c r="W527" i="1" s="1"/>
  <c r="AA506" i="1"/>
  <c r="AA527" i="1" s="1"/>
  <c r="AE506" i="1"/>
  <c r="AE527" i="1" s="1"/>
  <c r="AI506" i="1"/>
  <c r="AI527" i="1" s="1"/>
  <c r="AM506" i="1"/>
  <c r="AM527" i="1" s="1"/>
  <c r="AQ506" i="1"/>
  <c r="AQ527" i="1" s="1"/>
  <c r="AU506" i="1"/>
  <c r="AU527" i="1" s="1"/>
  <c r="AY506" i="1"/>
  <c r="AY527" i="1" s="1"/>
  <c r="BC506" i="1"/>
  <c r="BC527" i="1" s="1"/>
  <c r="BG506" i="1"/>
  <c r="BG527" i="1" s="1"/>
  <c r="BK506" i="1"/>
  <c r="BK527" i="1" s="1"/>
  <c r="BO506" i="1"/>
  <c r="BO527" i="1" s="1"/>
  <c r="BS506" i="1"/>
  <c r="BS527" i="1" s="1"/>
  <c r="BW506" i="1"/>
  <c r="BW527" i="1" s="1"/>
  <c r="CA506" i="1"/>
  <c r="CA527" i="1" s="1"/>
  <c r="CE506" i="1"/>
  <c r="CE527" i="1" s="1"/>
  <c r="E507" i="1"/>
  <c r="M507" i="1"/>
  <c r="Q507" i="1"/>
  <c r="Q528" i="1" s="1"/>
  <c r="U507" i="1"/>
  <c r="U528" i="1" s="1"/>
  <c r="Y507" i="1"/>
  <c r="Y528" i="1" s="1"/>
  <c r="AC507" i="1"/>
  <c r="AC528" i="1" s="1"/>
  <c r="AG507" i="1"/>
  <c r="AG528" i="1" s="1"/>
  <c r="AK507" i="1"/>
  <c r="AK528" i="1" s="1"/>
  <c r="AO507" i="1"/>
  <c r="AO528" i="1" s="1"/>
  <c r="AS507" i="1"/>
  <c r="AS528" i="1" s="1"/>
  <c r="AW507" i="1"/>
  <c r="AW528" i="1" s="1"/>
  <c r="BA507" i="1"/>
  <c r="BA528" i="1" s="1"/>
  <c r="BE507" i="1"/>
  <c r="BE528" i="1" s="1"/>
  <c r="BI507" i="1"/>
  <c r="BI528" i="1" s="1"/>
  <c r="BM507" i="1"/>
  <c r="BM528" i="1" s="1"/>
  <c r="BQ507" i="1"/>
  <c r="BQ528" i="1" s="1"/>
  <c r="BU507" i="1"/>
  <c r="BU528" i="1" s="1"/>
  <c r="BY507" i="1"/>
  <c r="BY528" i="1" s="1"/>
  <c r="CC507" i="1"/>
  <c r="CC528" i="1" s="1"/>
  <c r="CG507" i="1"/>
  <c r="CG528" i="1" s="1"/>
  <c r="K508" i="1"/>
  <c r="K529" i="1" s="1"/>
  <c r="O508" i="1"/>
  <c r="O529" i="1" s="1"/>
  <c r="S508" i="1"/>
  <c r="S529" i="1" s="1"/>
  <c r="W508" i="1"/>
  <c r="W529" i="1" s="1"/>
  <c r="AA508" i="1"/>
  <c r="AE508" i="1"/>
  <c r="AE529" i="1" s="1"/>
  <c r="AI508" i="1"/>
  <c r="AM508" i="1"/>
  <c r="AM529" i="1" s="1"/>
  <c r="AQ508" i="1"/>
  <c r="AQ529" i="1" s="1"/>
  <c r="AU508" i="1"/>
  <c r="AU529" i="1" s="1"/>
  <c r="AY508" i="1"/>
  <c r="AY529" i="1" s="1"/>
  <c r="BC508" i="1"/>
  <c r="BC529" i="1" s="1"/>
  <c r="BG508" i="1"/>
  <c r="BG529" i="1" s="1"/>
  <c r="BK508" i="1"/>
  <c r="BK529" i="1" s="1"/>
  <c r="BO508" i="1"/>
  <c r="BO529" i="1" s="1"/>
  <c r="BS508" i="1"/>
  <c r="BS529" i="1" s="1"/>
  <c r="BW508" i="1"/>
  <c r="BW529" i="1" s="1"/>
  <c r="CA508" i="1"/>
  <c r="CA529" i="1" s="1"/>
  <c r="CE508" i="1"/>
  <c r="CE529" i="1" s="1"/>
  <c r="E509" i="1"/>
  <c r="M509" i="1"/>
  <c r="Q509" i="1"/>
  <c r="Q530" i="1" s="1"/>
  <c r="U509" i="1"/>
  <c r="U530" i="1" s="1"/>
  <c r="Y509" i="1"/>
  <c r="Y530" i="1" s="1"/>
  <c r="AC509" i="1"/>
  <c r="AC530" i="1" s="1"/>
  <c r="AG509" i="1"/>
  <c r="AG530" i="1" s="1"/>
  <c r="AK509" i="1"/>
  <c r="AK530" i="1" s="1"/>
  <c r="AO509" i="1"/>
  <c r="AO530" i="1" s="1"/>
  <c r="AS509" i="1"/>
  <c r="AS530" i="1" s="1"/>
  <c r="AW509" i="1"/>
  <c r="AW530" i="1" s="1"/>
  <c r="BA509" i="1"/>
  <c r="BA530" i="1" s="1"/>
  <c r="BE509" i="1"/>
  <c r="BE530" i="1" s="1"/>
  <c r="BI509" i="1"/>
  <c r="BI530" i="1" s="1"/>
  <c r="BM509" i="1"/>
  <c r="BM530" i="1" s="1"/>
  <c r="BQ509" i="1"/>
  <c r="BQ530" i="1" s="1"/>
  <c r="BU509" i="1"/>
  <c r="BU530" i="1" s="1"/>
  <c r="BY509" i="1"/>
  <c r="BY530" i="1" s="1"/>
  <c r="CC509" i="1"/>
  <c r="CC530" i="1" s="1"/>
  <c r="CG509" i="1"/>
  <c r="CG530" i="1" s="1"/>
  <c r="K510" i="1"/>
  <c r="K531" i="1" s="1"/>
  <c r="O510" i="1"/>
  <c r="O531" i="1" s="1"/>
  <c r="S510" i="1"/>
  <c r="S531" i="1" s="1"/>
  <c r="W510" i="1"/>
  <c r="W531" i="1" s="1"/>
  <c r="AA510" i="1"/>
  <c r="AA531" i="1" s="1"/>
  <c r="AE510" i="1"/>
  <c r="AE531" i="1" s="1"/>
  <c r="AI510" i="1"/>
  <c r="AI531" i="1" s="1"/>
  <c r="AM510" i="1"/>
  <c r="AM531" i="1" s="1"/>
  <c r="AQ510" i="1"/>
  <c r="AQ531" i="1" s="1"/>
  <c r="AU510" i="1"/>
  <c r="AU531" i="1" s="1"/>
  <c r="AY510" i="1"/>
  <c r="AY531" i="1" s="1"/>
  <c r="BC510" i="1"/>
  <c r="BC531" i="1" s="1"/>
  <c r="BG510" i="1"/>
  <c r="BG531" i="1" s="1"/>
  <c r="BK510" i="1"/>
  <c r="BK531" i="1" s="1"/>
  <c r="BO510" i="1"/>
  <c r="BO531" i="1" s="1"/>
  <c r="BS510" i="1"/>
  <c r="BS531" i="1" s="1"/>
  <c r="BW510" i="1"/>
  <c r="BW531" i="1" s="1"/>
  <c r="CA510" i="1"/>
  <c r="CA531" i="1" s="1"/>
  <c r="CE510" i="1"/>
  <c r="CE531" i="1" s="1"/>
  <c r="E511" i="1"/>
  <c r="M511" i="1"/>
  <c r="Q511" i="1"/>
  <c r="Q532" i="1" s="1"/>
  <c r="U511" i="1"/>
  <c r="U532" i="1" s="1"/>
  <c r="Y511" i="1"/>
  <c r="Y532" i="1" s="1"/>
  <c r="AC511" i="1"/>
  <c r="AC532" i="1" s="1"/>
  <c r="AG511" i="1"/>
  <c r="AG532" i="1" s="1"/>
  <c r="AK511" i="1"/>
  <c r="AK532" i="1" s="1"/>
  <c r="AO511" i="1"/>
  <c r="AO532" i="1" s="1"/>
  <c r="AS511" i="1"/>
  <c r="AS532" i="1" s="1"/>
  <c r="AW511" i="1"/>
  <c r="AW532" i="1" s="1"/>
  <c r="BA511" i="1"/>
  <c r="BA532" i="1" s="1"/>
  <c r="BE511" i="1"/>
  <c r="BE532" i="1" s="1"/>
  <c r="BI511" i="1"/>
  <c r="BI532" i="1" s="1"/>
  <c r="BM511" i="1"/>
  <c r="BM532" i="1" s="1"/>
  <c r="BQ511" i="1"/>
  <c r="BQ532" i="1" s="1"/>
  <c r="BU511" i="1"/>
  <c r="BU532" i="1" s="1"/>
  <c r="BY511" i="1"/>
  <c r="BY532" i="1" s="1"/>
  <c r="CC511" i="1"/>
  <c r="CC532" i="1" s="1"/>
  <c r="CG511" i="1"/>
  <c r="CG532" i="1" s="1"/>
  <c r="K512" i="1"/>
  <c r="K533" i="1" s="1"/>
  <c r="O512" i="1"/>
  <c r="O533" i="1" s="1"/>
  <c r="S512" i="1"/>
  <c r="S533" i="1" s="1"/>
  <c r="W512" i="1"/>
  <c r="W533" i="1" s="1"/>
  <c r="AA512" i="1"/>
  <c r="AA533" i="1" s="1"/>
  <c r="AE512" i="1"/>
  <c r="AE533" i="1" s="1"/>
  <c r="AI512" i="1"/>
  <c r="AI533" i="1" s="1"/>
  <c r="AM512" i="1"/>
  <c r="AM533" i="1" s="1"/>
  <c r="AQ512" i="1"/>
  <c r="AQ533" i="1" s="1"/>
  <c r="AU512" i="1"/>
  <c r="AU533" i="1" s="1"/>
  <c r="AY512" i="1"/>
  <c r="AY533" i="1" s="1"/>
  <c r="BC512" i="1"/>
  <c r="BC533" i="1" s="1"/>
  <c r="BG512" i="1"/>
  <c r="BG533" i="1" s="1"/>
  <c r="BK512" i="1"/>
  <c r="BK533" i="1" s="1"/>
  <c r="BO512" i="1"/>
  <c r="BO533" i="1" s="1"/>
  <c r="BS512" i="1"/>
  <c r="BS533" i="1" s="1"/>
  <c r="BW512" i="1"/>
  <c r="BW533" i="1" s="1"/>
  <c r="CA512" i="1"/>
  <c r="CA533" i="1" s="1"/>
  <c r="CE512" i="1"/>
  <c r="CE533" i="1" s="1"/>
  <c r="E513" i="1"/>
  <c r="M513" i="1"/>
  <c r="Q513" i="1"/>
  <c r="Q534" i="1" s="1"/>
  <c r="U513" i="1"/>
  <c r="U534" i="1" s="1"/>
  <c r="Y513" i="1"/>
  <c r="Y534" i="1" s="1"/>
  <c r="AC513" i="1"/>
  <c r="AC534" i="1" s="1"/>
  <c r="AG513" i="1"/>
  <c r="AG534" i="1" s="1"/>
  <c r="AK513" i="1"/>
  <c r="AK534" i="1" s="1"/>
  <c r="AO513" i="1"/>
  <c r="AO534" i="1" s="1"/>
  <c r="AS513" i="1"/>
  <c r="AS534" i="1" s="1"/>
  <c r="AW513" i="1"/>
  <c r="AW534" i="1" s="1"/>
  <c r="BA513" i="1"/>
  <c r="BA534" i="1" s="1"/>
  <c r="BE513" i="1"/>
  <c r="BE534" i="1" s="1"/>
  <c r="BI513" i="1"/>
  <c r="BI534" i="1" s="1"/>
  <c r="BM513" i="1"/>
  <c r="BM534" i="1" s="1"/>
  <c r="BQ513" i="1"/>
  <c r="BQ534" i="1" s="1"/>
  <c r="BU513" i="1"/>
  <c r="BU534" i="1" s="1"/>
  <c r="BY513" i="1"/>
  <c r="BY534" i="1" s="1"/>
  <c r="CC513" i="1"/>
  <c r="CC534" i="1" s="1"/>
  <c r="CG513" i="1"/>
  <c r="CG534" i="1" s="1"/>
  <c r="K514" i="1"/>
  <c r="K535" i="1" s="1"/>
  <c r="O514" i="1"/>
  <c r="O535" i="1" s="1"/>
  <c r="S514" i="1"/>
  <c r="S535" i="1" s="1"/>
  <c r="W514" i="1"/>
  <c r="W535" i="1" s="1"/>
  <c r="AA514" i="1"/>
  <c r="AA535" i="1" s="1"/>
  <c r="AE514" i="1"/>
  <c r="AE535" i="1" s="1"/>
  <c r="AI514" i="1"/>
  <c r="AI535" i="1" s="1"/>
  <c r="AM514" i="1"/>
  <c r="AM535" i="1" s="1"/>
  <c r="AQ514" i="1"/>
  <c r="AQ535" i="1" s="1"/>
  <c r="AU514" i="1"/>
  <c r="AU535" i="1" s="1"/>
  <c r="AY514" i="1"/>
  <c r="AY535" i="1" s="1"/>
  <c r="BC514" i="1"/>
  <c r="BC535" i="1" s="1"/>
  <c r="BG514" i="1"/>
  <c r="BG535" i="1" s="1"/>
  <c r="BK514" i="1"/>
  <c r="BK535" i="1" s="1"/>
  <c r="BO514" i="1"/>
  <c r="BO535" i="1" s="1"/>
  <c r="BS514" i="1"/>
  <c r="BS535" i="1" s="1"/>
  <c r="BW514" i="1"/>
  <c r="BW535" i="1" s="1"/>
  <c r="CA514" i="1"/>
  <c r="CA535" i="1" s="1"/>
  <c r="CE514" i="1"/>
  <c r="CE535" i="1" s="1"/>
  <c r="E515" i="1"/>
  <c r="N515" i="1"/>
  <c r="N536" i="1" s="1"/>
  <c r="V515" i="1"/>
  <c r="V536" i="1" s="1"/>
  <c r="AD515" i="1"/>
  <c r="AD536" i="1" s="1"/>
  <c r="AL515" i="1"/>
  <c r="AL536" i="1" s="1"/>
  <c r="AT515" i="1"/>
  <c r="AT536" i="1" s="1"/>
  <c r="BB515" i="1"/>
  <c r="BB536" i="1" s="1"/>
  <c r="BJ515" i="1"/>
  <c r="BJ536" i="1" s="1"/>
  <c r="BR515" i="1"/>
  <c r="BR536" i="1" s="1"/>
  <c r="BZ515" i="1"/>
  <c r="BZ536" i="1" s="1"/>
  <c r="C516" i="1"/>
  <c r="P516" i="1"/>
  <c r="P537" i="1" s="1"/>
  <c r="X516" i="1"/>
  <c r="X537" i="1" s="1"/>
  <c r="AF516" i="1"/>
  <c r="AF537" i="1" s="1"/>
  <c r="AN516" i="1"/>
  <c r="AN537" i="1" s="1"/>
  <c r="AV516" i="1"/>
  <c r="AV537" i="1" s="1"/>
  <c r="BD516" i="1"/>
  <c r="BD537" i="1" s="1"/>
  <c r="BL516" i="1"/>
  <c r="BL537" i="1" s="1"/>
  <c r="BT516" i="1"/>
  <c r="BT537" i="1" s="1"/>
  <c r="CB516" i="1"/>
  <c r="CB537" i="1" s="1"/>
  <c r="R517" i="1"/>
  <c r="Z517" i="1"/>
  <c r="Z538" i="1" s="1"/>
  <c r="AH517" i="1"/>
  <c r="AP517" i="1"/>
  <c r="AP538" i="1" s="1"/>
  <c r="AX517" i="1"/>
  <c r="AX538" i="1" s="1"/>
  <c r="BF517" i="1"/>
  <c r="BF538" i="1" s="1"/>
  <c r="BN517" i="1"/>
  <c r="BN538" i="1" s="1"/>
  <c r="BV517" i="1"/>
  <c r="BV538" i="1" s="1"/>
  <c r="CD517" i="1"/>
  <c r="CD538" i="1" s="1"/>
  <c r="L518" i="1"/>
  <c r="L539" i="1" s="1"/>
  <c r="T518" i="1"/>
  <c r="T539" i="1" s="1"/>
  <c r="AB518" i="1"/>
  <c r="AB539" i="1" s="1"/>
  <c r="AJ518" i="1"/>
  <c r="AJ539" i="1" s="1"/>
  <c r="AR518" i="1"/>
  <c r="AR539" i="1" s="1"/>
  <c r="AZ518" i="1"/>
  <c r="AZ539" i="1" s="1"/>
  <c r="BH518" i="1"/>
  <c r="BH539" i="1" s="1"/>
  <c r="BP518" i="1"/>
  <c r="BP539" i="1" s="1"/>
  <c r="BX518" i="1"/>
  <c r="BX539" i="1" s="1"/>
  <c r="CF518" i="1"/>
  <c r="CF539" i="1" s="1"/>
  <c r="N519" i="1"/>
  <c r="N540" i="1" s="1"/>
  <c r="V519" i="1"/>
  <c r="V540" i="1" s="1"/>
  <c r="AD519" i="1"/>
  <c r="AD540" i="1" s="1"/>
  <c r="AL519" i="1"/>
  <c r="AL540" i="1" s="1"/>
  <c r="AT519" i="1"/>
  <c r="AT540" i="1" s="1"/>
  <c r="BB519" i="1"/>
  <c r="BB540" i="1" s="1"/>
  <c r="BJ519" i="1"/>
  <c r="BJ540" i="1" s="1"/>
  <c r="BR519" i="1"/>
  <c r="BR540" i="1" s="1"/>
  <c r="BZ519" i="1"/>
  <c r="BZ540" i="1" s="1"/>
  <c r="C520" i="1"/>
  <c r="P520" i="1"/>
  <c r="P541" i="1" s="1"/>
  <c r="X520" i="1"/>
  <c r="X541" i="1" s="1"/>
  <c r="AF520" i="1"/>
  <c r="AF541" i="1" s="1"/>
  <c r="AN520" i="1"/>
  <c r="AN541" i="1" s="1"/>
  <c r="AV520" i="1"/>
  <c r="AV541" i="1" s="1"/>
  <c r="BD520" i="1"/>
  <c r="BD541" i="1" s="1"/>
  <c r="BL520" i="1"/>
  <c r="BL541" i="1" s="1"/>
  <c r="BT520" i="1"/>
  <c r="BT541" i="1" s="1"/>
  <c r="CB520" i="1"/>
  <c r="CB541" i="1" s="1"/>
  <c r="C525" i="1"/>
  <c r="D529" i="1"/>
  <c r="O515" i="1"/>
  <c r="O536" i="1" s="1"/>
  <c r="S515" i="1"/>
  <c r="S536" i="1" s="1"/>
  <c r="W515" i="1"/>
  <c r="W536" i="1" s="1"/>
  <c r="AA515" i="1"/>
  <c r="AA536" i="1" s="1"/>
  <c r="AE515" i="1"/>
  <c r="AE536" i="1" s="1"/>
  <c r="AI515" i="1"/>
  <c r="AI536" i="1" s="1"/>
  <c r="AM515" i="1"/>
  <c r="AM536" i="1" s="1"/>
  <c r="AQ515" i="1"/>
  <c r="AQ536" i="1" s="1"/>
  <c r="AU515" i="1"/>
  <c r="AU536" i="1" s="1"/>
  <c r="AY515" i="1"/>
  <c r="AY536" i="1" s="1"/>
  <c r="BC515" i="1"/>
  <c r="BC536" i="1" s="1"/>
  <c r="BG515" i="1"/>
  <c r="BG536" i="1" s="1"/>
  <c r="BK515" i="1"/>
  <c r="BK536" i="1" s="1"/>
  <c r="BO515" i="1"/>
  <c r="BO536" i="1" s="1"/>
  <c r="BS515" i="1"/>
  <c r="BS536" i="1" s="1"/>
  <c r="BW515" i="1"/>
  <c r="BW536" i="1" s="1"/>
  <c r="CA515" i="1"/>
  <c r="CA536" i="1" s="1"/>
  <c r="CE515" i="1"/>
  <c r="CE536" i="1" s="1"/>
  <c r="D516" i="1"/>
  <c r="M516" i="1"/>
  <c r="Q516" i="1"/>
  <c r="Q537" i="1" s="1"/>
  <c r="U516" i="1"/>
  <c r="U537" i="1" s="1"/>
  <c r="Y516" i="1"/>
  <c r="Y537" i="1" s="1"/>
  <c r="AC516" i="1"/>
  <c r="AC537" i="1" s="1"/>
  <c r="AG516" i="1"/>
  <c r="AG537" i="1" s="1"/>
  <c r="AK516" i="1"/>
  <c r="AK537" i="1" s="1"/>
  <c r="AO516" i="1"/>
  <c r="AO537" i="1" s="1"/>
  <c r="AS516" i="1"/>
  <c r="AS537" i="1" s="1"/>
  <c r="AW516" i="1"/>
  <c r="AW537" i="1" s="1"/>
  <c r="BA516" i="1"/>
  <c r="BA537" i="1" s="1"/>
  <c r="BE516" i="1"/>
  <c r="BE537" i="1" s="1"/>
  <c r="BI516" i="1"/>
  <c r="BI537" i="1" s="1"/>
  <c r="BM516" i="1"/>
  <c r="BM537" i="1" s="1"/>
  <c r="BQ516" i="1"/>
  <c r="BQ537" i="1" s="1"/>
  <c r="BU516" i="1"/>
  <c r="BU537" i="1" s="1"/>
  <c r="BY516" i="1"/>
  <c r="BY537" i="1" s="1"/>
  <c r="CC516" i="1"/>
  <c r="CC537" i="1" s="1"/>
  <c r="CG516" i="1"/>
  <c r="CG537" i="1" s="1"/>
  <c r="K517" i="1"/>
  <c r="K538" i="1" s="1"/>
  <c r="O517" i="1"/>
  <c r="O538" i="1" s="1"/>
  <c r="S517" i="1"/>
  <c r="S538" i="1" s="1"/>
  <c r="W517" i="1"/>
  <c r="W538" i="1" s="1"/>
  <c r="AA517" i="1"/>
  <c r="AA538" i="1" s="1"/>
  <c r="AE517" i="1"/>
  <c r="AE538" i="1" s="1"/>
  <c r="AI517" i="1"/>
  <c r="AI538" i="1" s="1"/>
  <c r="AM517" i="1"/>
  <c r="AM538" i="1" s="1"/>
  <c r="AQ517" i="1"/>
  <c r="AQ538" i="1" s="1"/>
  <c r="AU517" i="1"/>
  <c r="AU538" i="1" s="1"/>
  <c r="AY517" i="1"/>
  <c r="AY538" i="1" s="1"/>
  <c r="BC517" i="1"/>
  <c r="BC538" i="1" s="1"/>
  <c r="BG517" i="1"/>
  <c r="BG538" i="1" s="1"/>
  <c r="BK517" i="1"/>
  <c r="BK538" i="1" s="1"/>
  <c r="BO517" i="1"/>
  <c r="BO538" i="1" s="1"/>
  <c r="BS517" i="1"/>
  <c r="BS538" i="1" s="1"/>
  <c r="BW517" i="1"/>
  <c r="BW538" i="1" s="1"/>
  <c r="CA517" i="1"/>
  <c r="CA538" i="1" s="1"/>
  <c r="CE517" i="1"/>
  <c r="CE538" i="1" s="1"/>
  <c r="D518" i="1"/>
  <c r="M518" i="1"/>
  <c r="M539" i="1" s="1"/>
  <c r="Q518" i="1"/>
  <c r="Q539" i="1" s="1"/>
  <c r="U518" i="1"/>
  <c r="U539" i="1" s="1"/>
  <c r="Y518" i="1"/>
  <c r="Y539" i="1" s="1"/>
  <c r="AC518" i="1"/>
  <c r="AC539" i="1" s="1"/>
  <c r="AG518" i="1"/>
  <c r="AG539" i="1" s="1"/>
  <c r="AK518" i="1"/>
  <c r="AK539" i="1" s="1"/>
  <c r="AO518" i="1"/>
  <c r="AO539" i="1" s="1"/>
  <c r="AS518" i="1"/>
  <c r="AS539" i="1" s="1"/>
  <c r="AW518" i="1"/>
  <c r="AW539" i="1" s="1"/>
  <c r="BA518" i="1"/>
  <c r="BA539" i="1" s="1"/>
  <c r="BE518" i="1"/>
  <c r="BE539" i="1" s="1"/>
  <c r="BI518" i="1"/>
  <c r="BI539" i="1" s="1"/>
  <c r="BM518" i="1"/>
  <c r="BM539" i="1" s="1"/>
  <c r="BQ518" i="1"/>
  <c r="BQ539" i="1" s="1"/>
  <c r="BU518" i="1"/>
  <c r="BU539" i="1" s="1"/>
  <c r="BY518" i="1"/>
  <c r="BY539" i="1" s="1"/>
  <c r="CC518" i="1"/>
  <c r="CC539" i="1" s="1"/>
  <c r="CG518" i="1"/>
  <c r="CG539" i="1" s="1"/>
  <c r="K519" i="1"/>
  <c r="K540" i="1" s="1"/>
  <c r="O519" i="1"/>
  <c r="O540" i="1" s="1"/>
  <c r="S519" i="1"/>
  <c r="S540" i="1" s="1"/>
  <c r="W519" i="1"/>
  <c r="W540" i="1" s="1"/>
  <c r="AA519" i="1"/>
  <c r="AA540" i="1" s="1"/>
  <c r="AE519" i="1"/>
  <c r="AE540" i="1" s="1"/>
  <c r="AI519" i="1"/>
  <c r="AI540" i="1" s="1"/>
  <c r="AM519" i="1"/>
  <c r="AM540" i="1" s="1"/>
  <c r="AQ519" i="1"/>
  <c r="AQ540" i="1" s="1"/>
  <c r="AU519" i="1"/>
  <c r="AU540" i="1" s="1"/>
  <c r="AY519" i="1"/>
  <c r="AY540" i="1" s="1"/>
  <c r="BC519" i="1"/>
  <c r="BC540" i="1" s="1"/>
  <c r="BG519" i="1"/>
  <c r="BG540" i="1" s="1"/>
  <c r="BK519" i="1"/>
  <c r="BK540" i="1" s="1"/>
  <c r="BO519" i="1"/>
  <c r="BO540" i="1" s="1"/>
  <c r="BS519" i="1"/>
  <c r="BS540" i="1" s="1"/>
  <c r="BW519" i="1"/>
  <c r="BW540" i="1" s="1"/>
  <c r="CA519" i="1"/>
  <c r="CA540" i="1" s="1"/>
  <c r="CE519" i="1"/>
  <c r="CE540" i="1" s="1"/>
  <c r="D520" i="1"/>
  <c r="M520" i="1"/>
  <c r="M541" i="1" s="1"/>
  <c r="Q520" i="1"/>
  <c r="Q541" i="1" s="1"/>
  <c r="U520" i="1"/>
  <c r="U541" i="1" s="1"/>
  <c r="Y520" i="1"/>
  <c r="Y541" i="1" s="1"/>
  <c r="AC520" i="1"/>
  <c r="AC541" i="1" s="1"/>
  <c r="AG520" i="1"/>
  <c r="AG541" i="1" s="1"/>
  <c r="AK520" i="1"/>
  <c r="AK541" i="1" s="1"/>
  <c r="AO520" i="1"/>
  <c r="AO541" i="1" s="1"/>
  <c r="AS520" i="1"/>
  <c r="AS541" i="1" s="1"/>
  <c r="AW520" i="1"/>
  <c r="AW541" i="1" s="1"/>
  <c r="BA520" i="1"/>
  <c r="BA541" i="1" s="1"/>
  <c r="BE520" i="1"/>
  <c r="BE541" i="1" s="1"/>
  <c r="BI520" i="1"/>
  <c r="BI541" i="1" s="1"/>
  <c r="BM520" i="1"/>
  <c r="BM541" i="1" s="1"/>
  <c r="BQ520" i="1"/>
  <c r="BQ541" i="1" s="1"/>
  <c r="BU520" i="1"/>
  <c r="BU541" i="1" s="1"/>
  <c r="BY520" i="1"/>
  <c r="BY541" i="1" s="1"/>
  <c r="CC520" i="1"/>
  <c r="CC541" i="1" s="1"/>
  <c r="CG520" i="1"/>
  <c r="CG541" i="1" s="1"/>
  <c r="D534" i="1"/>
  <c r="C538" i="1"/>
  <c r="CE10" i="1"/>
  <c r="CE502" i="1" s="1"/>
  <c r="CE523" i="1" s="1"/>
  <c r="BW10" i="1"/>
  <c r="BW502" i="1" s="1"/>
  <c r="BW523" i="1" s="1"/>
  <c r="BO10" i="1"/>
  <c r="BO502" i="1" s="1"/>
  <c r="BO523" i="1" s="1"/>
  <c r="BG10" i="1"/>
  <c r="BG502" i="1" s="1"/>
  <c r="BG523" i="1" s="1"/>
  <c r="AY10" i="1"/>
  <c r="AY502" i="1" s="1"/>
  <c r="AY523" i="1" s="1"/>
  <c r="AQ10" i="1"/>
  <c r="AQ502" i="1" s="1"/>
  <c r="AQ523" i="1" s="1"/>
  <c r="AI10" i="1"/>
  <c r="AI502" i="1" s="1"/>
  <c r="AI523" i="1" s="1"/>
  <c r="AA10" i="1"/>
  <c r="AA502" i="1" s="1"/>
  <c r="AA523" i="1" s="1"/>
  <c r="S10" i="1"/>
  <c r="S502" i="1" s="1"/>
  <c r="S523" i="1" s="1"/>
  <c r="BE8" i="1"/>
  <c r="AZ8" i="1"/>
  <c r="BE9" i="1"/>
  <c r="AZ9" i="1"/>
  <c r="AZ501" i="1" l="1"/>
  <c r="BE501" i="1"/>
  <c r="M528" i="1"/>
  <c r="C524" i="1"/>
  <c r="D524" i="1"/>
  <c r="K96" i="1"/>
  <c r="J97" i="1"/>
  <c r="CM97" i="1" s="1"/>
  <c r="AX2" i="1"/>
  <c r="M533" i="1"/>
  <c r="AM530" i="1"/>
  <c r="M529" i="1"/>
  <c r="AI528" i="1"/>
  <c r="S528" i="1"/>
  <c r="AM526" i="1"/>
  <c r="M525" i="1"/>
  <c r="R10" i="1"/>
  <c r="R502" i="1" s="1"/>
  <c r="R523" i="1" s="1"/>
  <c r="R504" i="1"/>
  <c r="Z10" i="1"/>
  <c r="Z502" i="1" s="1"/>
  <c r="Z504" i="1"/>
  <c r="AH10" i="1"/>
  <c r="AH502" i="1" s="1"/>
  <c r="AH504" i="1"/>
  <c r="AP10" i="1"/>
  <c r="AP502" i="1" s="1"/>
  <c r="AP523" i="1" s="1"/>
  <c r="AP504" i="1"/>
  <c r="AP525" i="1" s="1"/>
  <c r="AX10" i="1"/>
  <c r="AX502" i="1" s="1"/>
  <c r="AX523" i="1" s="1"/>
  <c r="AX504" i="1"/>
  <c r="AX525" i="1" s="1"/>
  <c r="BF10" i="1"/>
  <c r="BF502" i="1" s="1"/>
  <c r="BF523" i="1" s="1"/>
  <c r="BF504" i="1"/>
  <c r="BF525" i="1" s="1"/>
  <c r="BN10" i="1"/>
  <c r="BN502" i="1" s="1"/>
  <c r="BN523" i="1" s="1"/>
  <c r="BN504" i="1"/>
  <c r="BN525" i="1" s="1"/>
  <c r="BV10" i="1"/>
  <c r="BV502" i="1" s="1"/>
  <c r="BV523" i="1" s="1"/>
  <c r="BV504" i="1"/>
  <c r="BV525" i="1" s="1"/>
  <c r="CD10" i="1"/>
  <c r="CD502" i="1" s="1"/>
  <c r="CD523" i="1" s="1"/>
  <c r="CD504" i="1"/>
  <c r="CD525" i="1" s="1"/>
  <c r="M537" i="1"/>
  <c r="J517" i="1"/>
  <c r="M534" i="1"/>
  <c r="AI529" i="1"/>
  <c r="AA529" i="1"/>
  <c r="M526" i="1"/>
  <c r="AI525" i="1"/>
  <c r="AA525" i="1"/>
  <c r="S525" i="1"/>
  <c r="R524" i="1"/>
  <c r="AH524" i="1"/>
  <c r="S524" i="1"/>
  <c r="AA524" i="1"/>
  <c r="AI524" i="1"/>
  <c r="AM524" i="1"/>
  <c r="Z534" i="1"/>
  <c r="AH530" i="1"/>
  <c r="Z535" i="1"/>
  <c r="AH531" i="1"/>
  <c r="J281" i="1"/>
  <c r="CM281" i="1" s="1"/>
  <c r="K280" i="1"/>
  <c r="M10" i="1"/>
  <c r="M502" i="1" s="1"/>
  <c r="M523" i="1" s="1"/>
  <c r="J11" i="1"/>
  <c r="J503" i="1" s="1"/>
  <c r="BG2" i="1"/>
  <c r="M538" i="1"/>
  <c r="AA537" i="1"/>
  <c r="S537" i="1"/>
  <c r="K516" i="1"/>
  <c r="K537" i="1" s="1"/>
  <c r="M535" i="1"/>
  <c r="AI534" i="1"/>
  <c r="AA534" i="1"/>
  <c r="S534" i="1"/>
  <c r="AE532" i="1"/>
  <c r="O532" i="1"/>
  <c r="M531" i="1"/>
  <c r="AA530" i="1"/>
  <c r="AM528" i="1"/>
  <c r="AE528" i="1"/>
  <c r="O528" i="1"/>
  <c r="AI526" i="1"/>
  <c r="AA526" i="1"/>
  <c r="S526" i="1"/>
  <c r="Z528" i="1"/>
  <c r="J470" i="1"/>
  <c r="CM470" i="1" s="1"/>
  <c r="K454" i="1"/>
  <c r="CG502" i="1"/>
  <c r="CG523" i="1" s="1"/>
  <c r="BF9" i="1"/>
  <c r="BF8" i="1"/>
  <c r="AY8" i="1"/>
  <c r="AY9" i="1"/>
  <c r="AY501" i="1" l="1"/>
  <c r="BF501" i="1"/>
  <c r="J454" i="1"/>
  <c r="K518" i="1"/>
  <c r="K539" i="1" s="1"/>
  <c r="BH2" i="1"/>
  <c r="J280" i="1"/>
  <c r="K515" i="1"/>
  <c r="K536" i="1" s="1"/>
  <c r="AH523" i="1"/>
  <c r="AH533" i="1"/>
  <c r="AH529" i="1"/>
  <c r="Z523" i="1"/>
  <c r="Z529" i="1"/>
  <c r="AH528" i="1"/>
  <c r="J96" i="1"/>
  <c r="J507" i="1" s="1"/>
  <c r="K24" i="1"/>
  <c r="K507" i="1"/>
  <c r="K528" i="1" s="1"/>
  <c r="AH535" i="1"/>
  <c r="AH526" i="1"/>
  <c r="Z530" i="1"/>
  <c r="R537" i="1"/>
  <c r="R538" i="1"/>
  <c r="AH532" i="1"/>
  <c r="Z526" i="1"/>
  <c r="AH537" i="1"/>
  <c r="Z524" i="1"/>
  <c r="M530" i="1"/>
  <c r="AH525" i="1"/>
  <c r="Z525" i="1"/>
  <c r="R525" i="1"/>
  <c r="R528" i="1"/>
  <c r="M540" i="1"/>
  <c r="AW2" i="1"/>
  <c r="R526" i="1"/>
  <c r="AH534" i="1"/>
  <c r="M524" i="1"/>
  <c r="M532" i="1"/>
  <c r="AH538" i="1"/>
  <c r="BG8" i="1"/>
  <c r="AX8" i="1"/>
  <c r="BG9" i="1"/>
  <c r="AX9" i="1"/>
  <c r="AX501" i="1" l="1"/>
  <c r="BG501" i="1"/>
  <c r="AV2" i="1"/>
  <c r="J24" i="1"/>
  <c r="J504" i="1" s="1"/>
  <c r="K10" i="1"/>
  <c r="K504" i="1"/>
  <c r="K525" i="1" s="1"/>
  <c r="CM280" i="1"/>
  <c r="J515" i="1"/>
  <c r="J536" i="1" s="1"/>
  <c r="BI2" i="1"/>
  <c r="CM454" i="1"/>
  <c r="J518" i="1"/>
  <c r="J539" i="1" s="1"/>
  <c r="AW8" i="1"/>
  <c r="AW9" i="1"/>
  <c r="BH9" i="1"/>
  <c r="BH8" i="1"/>
  <c r="BH501" i="1" l="1"/>
  <c r="AW501" i="1"/>
  <c r="AU2" i="1"/>
  <c r="BJ2" i="1"/>
  <c r="J10" i="1"/>
  <c r="K502" i="1"/>
  <c r="K523" i="1" s="1"/>
  <c r="AV8" i="1"/>
  <c r="BI8" i="1"/>
  <c r="AV9" i="1"/>
  <c r="BI9" i="1"/>
  <c r="BI501" i="1" l="1"/>
  <c r="AV501" i="1"/>
  <c r="CM10" i="1"/>
  <c r="J502" i="1"/>
  <c r="AT2" i="1"/>
  <c r="BK2" i="1"/>
  <c r="AU8" i="1"/>
  <c r="AU9" i="1"/>
  <c r="BJ9" i="1"/>
  <c r="BJ8" i="1"/>
  <c r="BJ501" i="1" l="1"/>
  <c r="AU501" i="1"/>
  <c r="AS2" i="1"/>
  <c r="J523" i="1"/>
  <c r="J529" i="1"/>
  <c r="J533" i="1"/>
  <c r="J526" i="1"/>
  <c r="J530" i="1"/>
  <c r="J531" i="1"/>
  <c r="J532" i="1"/>
  <c r="J534" i="1"/>
  <c r="J535" i="1"/>
  <c r="J537" i="1"/>
  <c r="J540" i="1"/>
  <c r="J524" i="1"/>
  <c r="J538" i="1"/>
  <c r="J528" i="1"/>
  <c r="J525" i="1"/>
  <c r="BL2" i="1"/>
  <c r="AT9" i="1"/>
  <c r="BK8" i="1"/>
  <c r="AT8" i="1"/>
  <c r="BK9" i="1"/>
  <c r="AT501" i="1" l="1"/>
  <c r="BK501" i="1"/>
  <c r="BM2" i="1"/>
  <c r="AR2" i="1"/>
  <c r="BL9" i="1"/>
  <c r="BL8" i="1"/>
  <c r="AS8" i="1"/>
  <c r="AS9" i="1"/>
  <c r="AS501" i="1" l="1"/>
  <c r="BL501" i="1"/>
  <c r="BN2" i="1"/>
  <c r="AQ2" i="1"/>
  <c r="BM8" i="1"/>
  <c r="AR8" i="1"/>
  <c r="BM9" i="1"/>
  <c r="AR9" i="1"/>
  <c r="AR501" i="1" l="1"/>
  <c r="BM501" i="1"/>
  <c r="AP2" i="1"/>
  <c r="BO2" i="1"/>
  <c r="AQ8" i="1"/>
  <c r="AQ9" i="1"/>
  <c r="BN9" i="1"/>
  <c r="BN8" i="1"/>
  <c r="BN501" i="1" l="1"/>
  <c r="AQ501" i="1"/>
  <c r="AO2" i="1"/>
  <c r="BP2" i="1"/>
  <c r="AP9" i="1"/>
  <c r="BO9" i="1"/>
  <c r="AP8" i="1"/>
  <c r="BO8" i="1"/>
  <c r="BO501" i="1" l="1"/>
  <c r="AP501" i="1"/>
  <c r="BQ2" i="1"/>
  <c r="AN2" i="1"/>
  <c r="BP9" i="1"/>
  <c r="BP8" i="1"/>
  <c r="AO8" i="1"/>
  <c r="AO9" i="1"/>
  <c r="AO501" i="1" l="1"/>
  <c r="BP501" i="1"/>
  <c r="BR2" i="1"/>
  <c r="AM2" i="1"/>
  <c r="BQ8" i="1"/>
  <c r="AN8" i="1"/>
  <c r="BQ9" i="1"/>
  <c r="AN9" i="1"/>
  <c r="AN501" i="1" l="1"/>
  <c r="BQ501" i="1"/>
  <c r="AL2" i="1"/>
  <c r="BS2" i="1"/>
  <c r="AM8" i="1"/>
  <c r="AM9" i="1"/>
  <c r="BR9" i="1"/>
  <c r="BR8" i="1"/>
  <c r="BR501" i="1" l="1"/>
  <c r="AM501" i="1"/>
  <c r="AK2" i="1"/>
  <c r="BT2" i="1"/>
  <c r="AL9" i="1"/>
  <c r="BS9" i="1"/>
  <c r="AL8" i="1"/>
  <c r="BS8" i="1"/>
  <c r="BS501" i="1" l="1"/>
  <c r="AL501" i="1"/>
  <c r="BU2" i="1"/>
  <c r="AJ2" i="1"/>
  <c r="BT9" i="1"/>
  <c r="BT8" i="1"/>
  <c r="AK8" i="1"/>
  <c r="AK9" i="1"/>
  <c r="AK501" i="1" l="1"/>
  <c r="BT501" i="1"/>
  <c r="BV2" i="1"/>
  <c r="AI2" i="1"/>
  <c r="BU8" i="1"/>
  <c r="AJ8" i="1"/>
  <c r="BU9" i="1"/>
  <c r="AJ9" i="1"/>
  <c r="AJ501" i="1" l="1"/>
  <c r="BU501" i="1"/>
  <c r="BW2" i="1"/>
  <c r="AI8" i="1"/>
  <c r="BV9" i="1"/>
  <c r="BV8" i="1"/>
  <c r="AI9" i="1"/>
  <c r="BV501" i="1" l="1"/>
  <c r="AI501" i="1"/>
  <c r="BX2" i="1"/>
  <c r="BW8" i="1"/>
  <c r="BW9" i="1"/>
  <c r="BW501" i="1" l="1"/>
  <c r="BY2" i="1"/>
  <c r="BX9" i="1"/>
  <c r="BX8" i="1"/>
  <c r="BX501" i="1" l="1"/>
  <c r="BZ2" i="1"/>
  <c r="BY9" i="1"/>
  <c r="BY8" i="1"/>
  <c r="BY501" i="1" l="1"/>
  <c r="CA2" i="1"/>
  <c r="BZ9" i="1"/>
  <c r="BZ8" i="1"/>
  <c r="BZ501" i="1" l="1"/>
  <c r="CB2" i="1"/>
  <c r="CA9" i="1"/>
  <c r="CA8" i="1"/>
  <c r="CA501" i="1" l="1"/>
  <c r="CC2" i="1"/>
  <c r="CB9" i="1"/>
  <c r="CB8" i="1"/>
  <c r="CB501" i="1" l="1"/>
  <c r="CD2" i="1"/>
  <c r="CC9" i="1"/>
  <c r="CC8" i="1"/>
  <c r="CC501" i="1" l="1"/>
  <c r="CE2" i="1"/>
  <c r="CD9" i="1"/>
  <c r="CD8" i="1"/>
  <c r="CD501" i="1" l="1"/>
  <c r="CF2" i="1"/>
  <c r="CE9" i="1"/>
  <c r="CE8" i="1"/>
  <c r="CE501" i="1" l="1"/>
  <c r="CF8" i="1"/>
  <c r="CF9" i="1"/>
  <c r="CF501" i="1" l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<sst xmlns="http://schemas.openxmlformats.org/spreadsheetml/2006/main" count="957" uniqueCount="224">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</sst>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C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מרץ-2023</v>
          </cell>
        </row>
        <row r="4">
          <cell r="C4" t="str">
            <v>31.3.23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66157.754144093386</v>
          </cell>
        </row>
        <row r="12">
          <cell r="B12" t="str">
            <v>קרן י'</v>
          </cell>
          <cell r="N12">
            <v>1630970.1717660599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14406</v>
          </cell>
          <cell r="C37" t="str">
            <v>עוקב מדדים גמיש הכשרה</v>
          </cell>
        </row>
        <row r="38">
          <cell r="B38">
            <v>14318</v>
          </cell>
          <cell r="C38" t="str">
            <v>משולב סחיר הכשרה</v>
          </cell>
        </row>
        <row r="39">
          <cell r="B39">
            <v>14425</v>
          </cell>
          <cell r="C39" t="str">
            <v>הכשרה- אג"ח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activeCell="I14" sqref="I14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41" width="9.375" style="177" customWidth="1"/>
    <col min="42" max="84" width="9.375" style="177" hidden="1" customWidth="1"/>
    <col min="8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31.3.23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47.2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עוקב מדדים גמיש הכשרה</v>
      </c>
      <c r="W8" s="40" t="str">
        <f>'[1]נספחים ב וג'!$C$38</f>
        <v>משולב סחיר הכשרה</v>
      </c>
      <c r="X8" s="40" t="str">
        <f>'[1]נספחים ב וג'!$C$39</f>
        <v>הכשרה- אג"ח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17.2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14406</v>
      </c>
      <c r="W9" s="50">
        <f>'[1]נספחים ב וג'!$B$38</f>
        <v>14318</v>
      </c>
      <c r="X9" s="50">
        <f>'[1]נספחים ב וג'!$B$39</f>
        <v>14425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50" t="e">
        <f t="shared" ca="1" si="7"/>
        <v>#REF!</v>
      </c>
      <c r="AN9" s="50" t="e">
        <f t="shared" ca="1" si="7"/>
        <v>#REF!</v>
      </c>
      <c r="AO9" s="50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1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19965027.862078004</v>
      </c>
      <c r="K10" s="56">
        <f t="shared" ref="K10:CG10" si="9">SUM(K11,K24,K392,K417,K454,K486,K494)</f>
        <v>0</v>
      </c>
      <c r="L10" s="56">
        <f t="shared" si="9"/>
        <v>67420.299999999988</v>
      </c>
      <c r="M10" s="56">
        <f t="shared" si="9"/>
        <v>1663052.7647300002</v>
      </c>
      <c r="N10" s="56">
        <f t="shared" si="9"/>
        <v>0</v>
      </c>
      <c r="O10" s="56">
        <f t="shared" si="9"/>
        <v>504970.29988000001</v>
      </c>
      <c r="P10" s="56">
        <f t="shared" si="9"/>
        <v>318294.03668999998</v>
      </c>
      <c r="Q10" s="56">
        <f t="shared" si="9"/>
        <v>4406898.9126400007</v>
      </c>
      <c r="R10" s="56">
        <f t="shared" si="9"/>
        <v>313658.80538999999</v>
      </c>
      <c r="S10" s="56">
        <f t="shared" si="9"/>
        <v>552663.50517999998</v>
      </c>
      <c r="T10" s="56">
        <f t="shared" si="9"/>
        <v>520388.39225999999</v>
      </c>
      <c r="U10" s="56">
        <f t="shared" si="9"/>
        <v>2951429.8379899999</v>
      </c>
      <c r="V10" s="56">
        <f t="shared" si="9"/>
        <v>0</v>
      </c>
      <c r="W10" s="56">
        <f t="shared" si="9"/>
        <v>0</v>
      </c>
      <c r="X10" s="56">
        <f t="shared" si="9"/>
        <v>544.90980000000002</v>
      </c>
      <c r="Y10" s="56">
        <f t="shared" si="9"/>
        <v>258525.2163</v>
      </c>
      <c r="Z10" s="56">
        <f t="shared" si="9"/>
        <v>554976.38845000009</v>
      </c>
      <c r="AA10" s="56">
        <f t="shared" si="9"/>
        <v>1552914.76773</v>
      </c>
      <c r="AB10" s="56">
        <f t="shared" si="9"/>
        <v>301505.23360000004</v>
      </c>
      <c r="AC10" s="56">
        <f t="shared" si="9"/>
        <v>549267.75759000005</v>
      </c>
      <c r="AD10" s="56">
        <f t="shared" si="9"/>
        <v>2688379.9289000002</v>
      </c>
      <c r="AE10" s="56">
        <f t="shared" si="9"/>
        <v>253941.76467999999</v>
      </c>
      <c r="AF10" s="56">
        <f t="shared" si="9"/>
        <v>136573.93440999999</v>
      </c>
      <c r="AG10" s="56">
        <f t="shared" si="9"/>
        <v>108997.41744</v>
      </c>
      <c r="AH10" s="56">
        <f t="shared" si="9"/>
        <v>202552.44619799621</v>
      </c>
      <c r="AI10" s="56">
        <f t="shared" si="9"/>
        <v>27462.22596</v>
      </c>
      <c r="AJ10" s="56">
        <f t="shared" si="9"/>
        <v>140382.37087000001</v>
      </c>
      <c r="AK10" s="56">
        <f t="shared" si="9"/>
        <v>1349794.0820899999</v>
      </c>
      <c r="AL10" s="56">
        <f t="shared" si="9"/>
        <v>279136.71961999999</v>
      </c>
      <c r="AM10" s="56">
        <f t="shared" si="9"/>
        <v>182285.57014</v>
      </c>
      <c r="AN10" s="56">
        <f t="shared" si="9"/>
        <v>21683.004929999999</v>
      </c>
      <c r="AO10" s="56">
        <f t="shared" si="9"/>
        <v>57327.268609999999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1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1264596.2620779944</v>
      </c>
      <c r="K11" s="60">
        <f t="shared" ref="K11:BV11" si="12">SUM(K12,K20)</f>
        <v>0</v>
      </c>
      <c r="L11" s="60">
        <f t="shared" si="12"/>
        <v>6092.3600000000006</v>
      </c>
      <c r="M11" s="60">
        <f t="shared" si="12"/>
        <v>119716.22473</v>
      </c>
      <c r="N11" s="60">
        <f t="shared" si="12"/>
        <v>0</v>
      </c>
      <c r="O11" s="60">
        <f t="shared" si="12"/>
        <v>9360.8998800000882</v>
      </c>
      <c r="P11" s="60">
        <f t="shared" si="12"/>
        <v>46458.066689999978</v>
      </c>
      <c r="Q11" s="60">
        <f t="shared" si="12"/>
        <v>280033.67263999936</v>
      </c>
      <c r="R11" s="60">
        <f t="shared" si="12"/>
        <v>31714.655390000062</v>
      </c>
      <c r="S11" s="60">
        <f t="shared" si="12"/>
        <v>16823.855180000082</v>
      </c>
      <c r="T11" s="60">
        <f t="shared" si="12"/>
        <v>28024.102259999941</v>
      </c>
      <c r="U11" s="60">
        <f t="shared" si="12"/>
        <v>89052.307989999099</v>
      </c>
      <c r="V11" s="60">
        <f t="shared" si="12"/>
        <v>0</v>
      </c>
      <c r="W11" s="60">
        <f t="shared" si="12"/>
        <v>0</v>
      </c>
      <c r="X11" s="60">
        <f t="shared" si="12"/>
        <v>294.84980000000002</v>
      </c>
      <c r="Y11" s="60">
        <f t="shared" si="12"/>
        <v>-398.17370000001051</v>
      </c>
      <c r="Z11" s="60">
        <f t="shared" si="12"/>
        <v>75202.478450000024</v>
      </c>
      <c r="AA11" s="60">
        <f t="shared" si="12"/>
        <v>91658.487729999979</v>
      </c>
      <c r="AB11" s="60">
        <f t="shared" si="12"/>
        <v>11836.393599999936</v>
      </c>
      <c r="AC11" s="60">
        <f t="shared" si="12"/>
        <v>53487.307590000055</v>
      </c>
      <c r="AD11" s="60">
        <f t="shared" si="12"/>
        <v>138652.46889999975</v>
      </c>
      <c r="AE11" s="60">
        <f t="shared" si="12"/>
        <v>19073.564679999963</v>
      </c>
      <c r="AF11" s="60">
        <f t="shared" si="12"/>
        <v>15685.414410000012</v>
      </c>
      <c r="AG11" s="60">
        <f t="shared" si="12"/>
        <v>11351.287439999996</v>
      </c>
      <c r="AH11" s="60">
        <f t="shared" si="12"/>
        <v>18099.076197996244</v>
      </c>
      <c r="AI11" s="60">
        <f t="shared" si="12"/>
        <v>3898.3859600000037</v>
      </c>
      <c r="AJ11" s="60">
        <f t="shared" si="12"/>
        <v>3657.7308700000226</v>
      </c>
      <c r="AK11" s="60">
        <f t="shared" si="12"/>
        <v>153651.4620899999</v>
      </c>
      <c r="AL11" s="60">
        <f t="shared" si="12"/>
        <v>32263.469619999974</v>
      </c>
      <c r="AM11" s="60">
        <f t="shared" si="12"/>
        <v>5827.8501400000159</v>
      </c>
      <c r="AN11" s="60">
        <f t="shared" si="12"/>
        <v>751.05492999999899</v>
      </c>
      <c r="AO11" s="60">
        <f t="shared" si="12"/>
        <v>2327.0086099999971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1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1264596.2620779944</v>
      </c>
      <c r="K12" s="60">
        <f t="shared" ref="K12:BB12" si="14">SUM(K13:K19)</f>
        <v>0</v>
      </c>
      <c r="L12" s="60">
        <f t="shared" si="14"/>
        <v>6092.3600000000006</v>
      </c>
      <c r="M12" s="60">
        <f t="shared" si="14"/>
        <v>119716.22473</v>
      </c>
      <c r="N12" s="60">
        <f t="shared" si="14"/>
        <v>0</v>
      </c>
      <c r="O12" s="60">
        <f t="shared" si="14"/>
        <v>9360.8998800000882</v>
      </c>
      <c r="P12" s="60">
        <f t="shared" si="14"/>
        <v>46458.066689999978</v>
      </c>
      <c r="Q12" s="60">
        <f t="shared" si="14"/>
        <v>280033.67263999936</v>
      </c>
      <c r="R12" s="60">
        <f t="shared" si="14"/>
        <v>31714.655390000062</v>
      </c>
      <c r="S12" s="60">
        <f t="shared" si="14"/>
        <v>16823.855180000082</v>
      </c>
      <c r="T12" s="60">
        <f t="shared" si="14"/>
        <v>28024.102259999941</v>
      </c>
      <c r="U12" s="60">
        <f t="shared" si="14"/>
        <v>89052.307989999099</v>
      </c>
      <c r="V12" s="60">
        <f t="shared" si="14"/>
        <v>0</v>
      </c>
      <c r="W12" s="60">
        <f t="shared" si="14"/>
        <v>0</v>
      </c>
      <c r="X12" s="60">
        <f t="shared" si="14"/>
        <v>294.84980000000002</v>
      </c>
      <c r="Y12" s="60">
        <f t="shared" si="14"/>
        <v>-398.17370000001051</v>
      </c>
      <c r="Z12" s="60">
        <f t="shared" si="14"/>
        <v>75202.478450000024</v>
      </c>
      <c r="AA12" s="60">
        <f t="shared" si="14"/>
        <v>91658.487729999979</v>
      </c>
      <c r="AB12" s="60">
        <f t="shared" si="14"/>
        <v>11836.393599999936</v>
      </c>
      <c r="AC12" s="60">
        <f t="shared" si="14"/>
        <v>53487.307590000055</v>
      </c>
      <c r="AD12" s="60">
        <f t="shared" si="14"/>
        <v>138652.46889999975</v>
      </c>
      <c r="AE12" s="60">
        <f t="shared" si="14"/>
        <v>19073.564679999963</v>
      </c>
      <c r="AF12" s="60">
        <f t="shared" si="14"/>
        <v>15685.414410000012</v>
      </c>
      <c r="AG12" s="60">
        <f t="shared" si="14"/>
        <v>11351.287439999996</v>
      </c>
      <c r="AH12" s="60">
        <f t="shared" si="14"/>
        <v>18099.076197996244</v>
      </c>
      <c r="AI12" s="60">
        <f t="shared" si="14"/>
        <v>3898.3859600000037</v>
      </c>
      <c r="AJ12" s="60">
        <f t="shared" si="14"/>
        <v>3657.7308700000226</v>
      </c>
      <c r="AK12" s="60">
        <f t="shared" si="14"/>
        <v>153651.4620899999</v>
      </c>
      <c r="AL12" s="60">
        <f t="shared" si="14"/>
        <v>32263.469619999974</v>
      </c>
      <c r="AM12" s="60">
        <f t="shared" si="14"/>
        <v>5827.8501400000159</v>
      </c>
      <c r="AN12" s="60">
        <f t="shared" si="14"/>
        <v>751.05492999999899</v>
      </c>
      <c r="AO12" s="60">
        <f t="shared" si="14"/>
        <v>2327.0086099999971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1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665260.42207799444</v>
      </c>
      <c r="K13" s="70"/>
      <c r="L13" s="70">
        <v>2438.86</v>
      </c>
      <c r="M13" s="70">
        <f>30119.12+55.25473</f>
        <v>30174.37473</v>
      </c>
      <c r="N13" s="70"/>
      <c r="O13" s="70">
        <v>5566.4598800000877</v>
      </c>
      <c r="P13" s="70">
        <v>24522.446689999982</v>
      </c>
      <c r="Q13" s="70">
        <v>125288.04263999936</v>
      </c>
      <c r="R13" s="70">
        <v>7703.3453900000604</v>
      </c>
      <c r="S13" s="70">
        <v>12281.215180000081</v>
      </c>
      <c r="T13" s="70">
        <v>21601.932259999943</v>
      </c>
      <c r="U13" s="70">
        <v>64186.007989999096</v>
      </c>
      <c r="V13" s="70">
        <v>0</v>
      </c>
      <c r="W13" s="70">
        <v>0</v>
      </c>
      <c r="X13" s="70">
        <v>294.84980000000002</v>
      </c>
      <c r="Y13" s="70">
        <v>-2039.9837000000105</v>
      </c>
      <c r="Z13" s="70">
        <v>51891.808450000033</v>
      </c>
      <c r="AA13" s="70">
        <v>76601.617729999984</v>
      </c>
      <c r="AB13" s="70">
        <v>11771.423599999936</v>
      </c>
      <c r="AC13" s="70">
        <v>31316.757590000059</v>
      </c>
      <c r="AD13" s="70">
        <v>104250.71889999973</v>
      </c>
      <c r="AE13" s="70">
        <v>8579.6546799999633</v>
      </c>
      <c r="AF13" s="70">
        <v>8733.1544100000119</v>
      </c>
      <c r="AG13" s="70">
        <v>7222.7674399999951</v>
      </c>
      <c r="AH13" s="70">
        <v>12145.296197996246</v>
      </c>
      <c r="AI13" s="70">
        <v>2499.0959600000037</v>
      </c>
      <c r="AJ13" s="70">
        <v>2799.9608700000226</v>
      </c>
      <c r="AK13" s="70">
        <v>44375.692089999895</v>
      </c>
      <c r="AL13" s="70">
        <v>6536.9796199999728</v>
      </c>
      <c r="AM13" s="70">
        <v>1524.5101400000158</v>
      </c>
      <c r="AN13" s="70">
        <v>751.05492999999899</v>
      </c>
      <c r="AO13" s="70">
        <v>2242.378609999997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1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574510.08999999985</v>
      </c>
      <c r="K14" s="70"/>
      <c r="L14" s="70">
        <v>3653.5</v>
      </c>
      <c r="M14" s="70">
        <v>88727.41</v>
      </c>
      <c r="N14" s="70"/>
      <c r="O14" s="70">
        <v>3794.44</v>
      </c>
      <c r="P14" s="70">
        <v>21935.62</v>
      </c>
      <c r="Q14" s="70">
        <v>154745.63</v>
      </c>
      <c r="R14" s="70"/>
      <c r="S14" s="70">
        <v>4542.6400000000003</v>
      </c>
      <c r="T14" s="70">
        <v>6422.17</v>
      </c>
      <c r="U14" s="70">
        <v>24866.3</v>
      </c>
      <c r="V14" s="70"/>
      <c r="W14" s="70"/>
      <c r="X14" s="70"/>
      <c r="Y14" s="70">
        <v>1641.81</v>
      </c>
      <c r="Z14" s="70">
        <v>23310.67</v>
      </c>
      <c r="AA14" s="70">
        <v>15056.87</v>
      </c>
      <c r="AB14" s="70">
        <v>64.97</v>
      </c>
      <c r="AC14" s="70">
        <v>22170.55</v>
      </c>
      <c r="AD14" s="70">
        <v>34401.75</v>
      </c>
      <c r="AE14" s="70">
        <v>10493.91</v>
      </c>
      <c r="AF14" s="70">
        <v>6952.26</v>
      </c>
      <c r="AG14" s="70">
        <v>4128.5200000000004</v>
      </c>
      <c r="AH14" s="70">
        <v>5953.78</v>
      </c>
      <c r="AI14" s="70">
        <v>1399.29</v>
      </c>
      <c r="AJ14" s="70">
        <v>857.77</v>
      </c>
      <c r="AK14" s="70">
        <v>109275.77</v>
      </c>
      <c r="AL14" s="70">
        <v>25726.49</v>
      </c>
      <c r="AM14" s="70">
        <v>4303.34</v>
      </c>
      <c r="AN14" s="70"/>
      <c r="AO14" s="70">
        <v>84.63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1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814.44</v>
      </c>
      <c r="K15" s="70"/>
      <c r="L15" s="70"/>
      <c r="M15" s="70">
        <v>814.44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1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24011.31</v>
      </c>
      <c r="K16" s="70"/>
      <c r="L16" s="70"/>
      <c r="M16" s="70"/>
      <c r="N16" s="70"/>
      <c r="O16" s="70"/>
      <c r="P16" s="70"/>
      <c r="Q16" s="70"/>
      <c r="R16" s="70">
        <v>24011.31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1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1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1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0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1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1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1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1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1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17983882.680000007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60640.399999999994</v>
      </c>
      <c r="M24" s="60">
        <f t="shared" si="18"/>
        <v>1382012.8900000001</v>
      </c>
      <c r="N24" s="60">
        <f t="shared" si="18"/>
        <v>0</v>
      </c>
      <c r="O24" s="60">
        <f t="shared" si="18"/>
        <v>486299.84999999992</v>
      </c>
      <c r="P24" s="60">
        <f t="shared" si="18"/>
        <v>270806.59000000003</v>
      </c>
      <c r="Q24" s="60">
        <f t="shared" si="18"/>
        <v>3862526.4700000007</v>
      </c>
      <c r="R24" s="60">
        <f t="shared" si="18"/>
        <v>270496.86999999994</v>
      </c>
      <c r="S24" s="60">
        <f t="shared" si="18"/>
        <v>530664.67999999993</v>
      </c>
      <c r="T24" s="60">
        <f t="shared" si="18"/>
        <v>492364.29000000004</v>
      </c>
      <c r="U24" s="60">
        <f t="shared" si="18"/>
        <v>2767635.6600000006</v>
      </c>
      <c r="V24" s="60">
        <f t="shared" si="18"/>
        <v>0</v>
      </c>
      <c r="W24" s="60">
        <f t="shared" si="18"/>
        <v>0</v>
      </c>
      <c r="X24" s="60">
        <f t="shared" si="18"/>
        <v>250.06</v>
      </c>
      <c r="Y24" s="60">
        <f t="shared" si="18"/>
        <v>257565.39</v>
      </c>
      <c r="Z24" s="60">
        <f t="shared" si="18"/>
        <v>479773.91000000003</v>
      </c>
      <c r="AA24" s="60">
        <f t="shared" si="18"/>
        <v>1435188.54</v>
      </c>
      <c r="AB24" s="60">
        <f t="shared" si="18"/>
        <v>282722.05000000005</v>
      </c>
      <c r="AC24" s="60">
        <f t="shared" si="18"/>
        <v>490667.23</v>
      </c>
      <c r="AD24" s="60">
        <f t="shared" si="18"/>
        <v>2467078.2100000004</v>
      </c>
      <c r="AE24" s="60">
        <f t="shared" si="18"/>
        <v>229659.22000000003</v>
      </c>
      <c r="AF24" s="60">
        <f t="shared" si="18"/>
        <v>118908.38999999998</v>
      </c>
      <c r="AG24" s="60">
        <f t="shared" si="18"/>
        <v>95759.21</v>
      </c>
      <c r="AH24" s="60">
        <f t="shared" si="18"/>
        <v>180805.01999999996</v>
      </c>
      <c r="AI24" s="60">
        <f t="shared" si="18"/>
        <v>23563.839999999997</v>
      </c>
      <c r="AJ24" s="60">
        <f t="shared" si="18"/>
        <v>135577.54999999999</v>
      </c>
      <c r="AK24" s="60">
        <f t="shared" si="18"/>
        <v>1163653.1800000002</v>
      </c>
      <c r="AL24" s="60">
        <f t="shared" si="18"/>
        <v>246873.25</v>
      </c>
      <c r="AM24" s="60">
        <f t="shared" si="18"/>
        <v>176457.71999999997</v>
      </c>
      <c r="AN24" s="60">
        <f t="shared" si="18"/>
        <v>20931.95</v>
      </c>
      <c r="AO24" s="60">
        <f t="shared" si="18"/>
        <v>55000.26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1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6703838.6399999997</v>
      </c>
      <c r="K25" s="60">
        <f>SUM(K26,K36)</f>
        <v>0</v>
      </c>
      <c r="L25" s="60">
        <f t="shared" ref="L25:BW25" si="20">SUM(L26,L36)</f>
        <v>31557.81</v>
      </c>
      <c r="M25" s="60">
        <f t="shared" si="20"/>
        <v>250459.84000000003</v>
      </c>
      <c r="N25" s="60">
        <f t="shared" si="20"/>
        <v>0</v>
      </c>
      <c r="O25" s="60">
        <f t="shared" si="20"/>
        <v>384215.35</v>
      </c>
      <c r="P25" s="60">
        <f t="shared" si="20"/>
        <v>20688.25</v>
      </c>
      <c r="Q25" s="60">
        <f t="shared" si="20"/>
        <v>1161998.97</v>
      </c>
      <c r="R25" s="60">
        <f t="shared" si="20"/>
        <v>266528.39999999997</v>
      </c>
      <c r="S25" s="60">
        <f t="shared" si="20"/>
        <v>443825.88999999996</v>
      </c>
      <c r="T25" s="60">
        <f t="shared" si="20"/>
        <v>57066.740000000005</v>
      </c>
      <c r="U25" s="60">
        <f t="shared" si="20"/>
        <v>1081858.67</v>
      </c>
      <c r="V25" s="60">
        <f t="shared" si="20"/>
        <v>0</v>
      </c>
      <c r="W25" s="60">
        <f t="shared" si="20"/>
        <v>0</v>
      </c>
      <c r="X25" s="60">
        <f t="shared" si="20"/>
        <v>250.06</v>
      </c>
      <c r="Y25" s="60">
        <f t="shared" si="20"/>
        <v>233547.13999999998</v>
      </c>
      <c r="Z25" s="60">
        <f t="shared" si="20"/>
        <v>46993.69</v>
      </c>
      <c r="AA25" s="60">
        <f t="shared" si="20"/>
        <v>511154.75</v>
      </c>
      <c r="AB25" s="60">
        <f t="shared" si="20"/>
        <v>233190.07000000004</v>
      </c>
      <c r="AC25" s="60">
        <f t="shared" si="20"/>
        <v>95750.6</v>
      </c>
      <c r="AD25" s="60">
        <f t="shared" si="20"/>
        <v>893207.2699999999</v>
      </c>
      <c r="AE25" s="60">
        <f t="shared" si="20"/>
        <v>53145.679999999993</v>
      </c>
      <c r="AF25" s="60">
        <f t="shared" si="20"/>
        <v>34452.21</v>
      </c>
      <c r="AG25" s="60">
        <f t="shared" si="20"/>
        <v>37737.83</v>
      </c>
      <c r="AH25" s="60">
        <f t="shared" si="20"/>
        <v>76905.53</v>
      </c>
      <c r="AI25" s="60">
        <f t="shared" si="20"/>
        <v>20847.099999999999</v>
      </c>
      <c r="AJ25" s="60">
        <f t="shared" si="20"/>
        <v>106214.66999999998</v>
      </c>
      <c r="AK25" s="60">
        <f t="shared" si="20"/>
        <v>479450.57999999996</v>
      </c>
      <c r="AL25" s="60">
        <f t="shared" si="20"/>
        <v>119376.99</v>
      </c>
      <c r="AM25" s="60">
        <f t="shared" si="20"/>
        <v>46686.31</v>
      </c>
      <c r="AN25" s="60">
        <f t="shared" si="20"/>
        <v>16299.33</v>
      </c>
      <c r="AO25" s="60">
        <f t="shared" si="20"/>
        <v>428.91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1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6501243.7299999986</v>
      </c>
      <c r="K26" s="83">
        <f>SUM(K27,K34:K35)</f>
        <v>0</v>
      </c>
      <c r="L26" s="83">
        <f t="shared" ref="L26:BW26" si="22">SUM(L27,L34:L35)</f>
        <v>31557.81</v>
      </c>
      <c r="M26" s="83">
        <f t="shared" si="22"/>
        <v>250459.84000000003</v>
      </c>
      <c r="N26" s="83">
        <f t="shared" si="22"/>
        <v>0</v>
      </c>
      <c r="O26" s="83">
        <f t="shared" si="22"/>
        <v>384215.35</v>
      </c>
      <c r="P26" s="83">
        <f t="shared" si="22"/>
        <v>20688.25</v>
      </c>
      <c r="Q26" s="83">
        <f t="shared" si="22"/>
        <v>1161998.97</v>
      </c>
      <c r="R26" s="83">
        <f t="shared" si="22"/>
        <v>266528.39999999997</v>
      </c>
      <c r="S26" s="83">
        <f t="shared" si="22"/>
        <v>422454.97</v>
      </c>
      <c r="T26" s="83">
        <f t="shared" si="22"/>
        <v>33849.5</v>
      </c>
      <c r="U26" s="83">
        <f t="shared" si="22"/>
        <v>942746.44</v>
      </c>
      <c r="V26" s="83">
        <f t="shared" si="22"/>
        <v>0</v>
      </c>
      <c r="W26" s="83">
        <f t="shared" si="22"/>
        <v>0</v>
      </c>
      <c r="X26" s="83">
        <f t="shared" si="22"/>
        <v>250.06</v>
      </c>
      <c r="Y26" s="83">
        <f t="shared" si="22"/>
        <v>232034.00999999998</v>
      </c>
      <c r="Z26" s="83">
        <f t="shared" si="22"/>
        <v>46993.69</v>
      </c>
      <c r="AA26" s="83">
        <f t="shared" si="22"/>
        <v>511154.75</v>
      </c>
      <c r="AB26" s="83">
        <f t="shared" si="22"/>
        <v>230711.80000000005</v>
      </c>
      <c r="AC26" s="83">
        <f t="shared" si="22"/>
        <v>94708.38</v>
      </c>
      <c r="AD26" s="83">
        <f t="shared" si="22"/>
        <v>879346.36999999988</v>
      </c>
      <c r="AE26" s="83">
        <f t="shared" si="22"/>
        <v>53145.679999999993</v>
      </c>
      <c r="AF26" s="83">
        <f t="shared" si="22"/>
        <v>34452.21</v>
      </c>
      <c r="AG26" s="83">
        <f t="shared" si="22"/>
        <v>37737.83</v>
      </c>
      <c r="AH26" s="83">
        <f t="shared" si="22"/>
        <v>76905.53</v>
      </c>
      <c r="AI26" s="83">
        <f t="shared" si="22"/>
        <v>20847.099999999999</v>
      </c>
      <c r="AJ26" s="83">
        <f t="shared" si="22"/>
        <v>106214.66999999998</v>
      </c>
      <c r="AK26" s="83">
        <f t="shared" si="22"/>
        <v>479450.57999999996</v>
      </c>
      <c r="AL26" s="83">
        <f t="shared" si="22"/>
        <v>119376.99</v>
      </c>
      <c r="AM26" s="83">
        <f t="shared" si="22"/>
        <v>46686.31</v>
      </c>
      <c r="AN26" s="83">
        <f t="shared" si="22"/>
        <v>16299.33</v>
      </c>
      <c r="AO26" s="83">
        <f t="shared" si="22"/>
        <v>428.91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1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6475297.7999999989</v>
      </c>
      <c r="K27" s="83">
        <f>SUM(K28:K32)</f>
        <v>0</v>
      </c>
      <c r="L27" s="83">
        <f t="shared" ref="L27:BW27" si="25">SUM(L28:L32)</f>
        <v>5611.88</v>
      </c>
      <c r="M27" s="83">
        <f t="shared" si="25"/>
        <v>250459.84000000003</v>
      </c>
      <c r="N27" s="83">
        <f t="shared" si="25"/>
        <v>0</v>
      </c>
      <c r="O27" s="83">
        <f t="shared" si="25"/>
        <v>384215.35</v>
      </c>
      <c r="P27" s="83">
        <f t="shared" si="25"/>
        <v>20688.25</v>
      </c>
      <c r="Q27" s="83">
        <f t="shared" si="25"/>
        <v>1161998.97</v>
      </c>
      <c r="R27" s="83">
        <f t="shared" si="25"/>
        <v>266528.39999999997</v>
      </c>
      <c r="S27" s="83">
        <f t="shared" si="25"/>
        <v>422454.97</v>
      </c>
      <c r="T27" s="83">
        <f t="shared" si="25"/>
        <v>33849.5</v>
      </c>
      <c r="U27" s="83">
        <f t="shared" si="25"/>
        <v>942746.44</v>
      </c>
      <c r="V27" s="83">
        <f t="shared" si="25"/>
        <v>0</v>
      </c>
      <c r="W27" s="83">
        <f t="shared" si="25"/>
        <v>0</v>
      </c>
      <c r="X27" s="83">
        <f t="shared" si="25"/>
        <v>250.06</v>
      </c>
      <c r="Y27" s="83">
        <f t="shared" si="25"/>
        <v>232034.00999999998</v>
      </c>
      <c r="Z27" s="83">
        <f t="shared" si="25"/>
        <v>46993.69</v>
      </c>
      <c r="AA27" s="83">
        <f t="shared" si="25"/>
        <v>511154.75</v>
      </c>
      <c r="AB27" s="83">
        <f t="shared" si="25"/>
        <v>230711.80000000005</v>
      </c>
      <c r="AC27" s="83">
        <f t="shared" si="25"/>
        <v>94708.38</v>
      </c>
      <c r="AD27" s="83">
        <f t="shared" si="25"/>
        <v>879346.36999999988</v>
      </c>
      <c r="AE27" s="83">
        <f t="shared" si="25"/>
        <v>53145.679999999993</v>
      </c>
      <c r="AF27" s="83">
        <f t="shared" si="25"/>
        <v>34452.21</v>
      </c>
      <c r="AG27" s="83">
        <f t="shared" si="25"/>
        <v>37737.83</v>
      </c>
      <c r="AH27" s="83">
        <f t="shared" si="25"/>
        <v>76905.53</v>
      </c>
      <c r="AI27" s="83">
        <f t="shared" si="25"/>
        <v>20847.099999999999</v>
      </c>
      <c r="AJ27" s="83">
        <f t="shared" si="25"/>
        <v>106214.66999999998</v>
      </c>
      <c r="AK27" s="83">
        <f t="shared" si="25"/>
        <v>479450.57999999996</v>
      </c>
      <c r="AL27" s="83">
        <f t="shared" si="25"/>
        <v>119376.99</v>
      </c>
      <c r="AM27" s="83">
        <f t="shared" si="25"/>
        <v>46686.31</v>
      </c>
      <c r="AN27" s="83">
        <f t="shared" si="25"/>
        <v>16299.33</v>
      </c>
      <c r="AO27" s="83">
        <f t="shared" si="25"/>
        <v>428.91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1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2324434.2399999998</v>
      </c>
      <c r="K28" s="70"/>
      <c r="L28" s="70">
        <v>977.97</v>
      </c>
      <c r="M28" s="70">
        <v>113108.41</v>
      </c>
      <c r="N28" s="70"/>
      <c r="O28" s="70">
        <v>204297.92</v>
      </c>
      <c r="P28" s="70"/>
      <c r="Q28" s="70">
        <v>428268.97</v>
      </c>
      <c r="R28" s="70"/>
      <c r="S28" s="70">
        <v>174587.14</v>
      </c>
      <c r="T28" s="70"/>
      <c r="U28" s="70">
        <v>307315.99</v>
      </c>
      <c r="V28" s="70"/>
      <c r="W28" s="70"/>
      <c r="X28" s="70"/>
      <c r="Y28" s="70">
        <v>104237.34</v>
      </c>
      <c r="Z28" s="70"/>
      <c r="AA28" s="70">
        <v>185557.65</v>
      </c>
      <c r="AB28" s="70">
        <v>99514.82</v>
      </c>
      <c r="AC28" s="70">
        <v>788.81</v>
      </c>
      <c r="AD28" s="70">
        <v>353001.07</v>
      </c>
      <c r="AE28" s="70">
        <v>24103.1</v>
      </c>
      <c r="AF28" s="70">
        <v>15253.72</v>
      </c>
      <c r="AG28" s="70">
        <v>14988.23</v>
      </c>
      <c r="AH28" s="70">
        <v>33159.97</v>
      </c>
      <c r="AI28" s="70"/>
      <c r="AJ28" s="70">
        <v>53664.52</v>
      </c>
      <c r="AK28" s="70">
        <v>191254.99</v>
      </c>
      <c r="AL28" s="70"/>
      <c r="AM28" s="70">
        <v>13147.34</v>
      </c>
      <c r="AN28" s="70">
        <v>7206.28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1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1695663.8699999999</v>
      </c>
      <c r="K29" s="70"/>
      <c r="L29" s="70">
        <v>186.56</v>
      </c>
      <c r="M29" s="70">
        <v>77887.73</v>
      </c>
      <c r="N29" s="70"/>
      <c r="O29" s="70">
        <v>89266.26</v>
      </c>
      <c r="P29" s="70"/>
      <c r="Q29" s="70">
        <v>305502.36</v>
      </c>
      <c r="R29" s="70">
        <v>9866.4699999999993</v>
      </c>
      <c r="S29" s="70">
        <v>40673.18</v>
      </c>
      <c r="T29" s="70">
        <v>14427.5</v>
      </c>
      <c r="U29" s="70">
        <v>78936</v>
      </c>
      <c r="V29" s="70"/>
      <c r="W29" s="70"/>
      <c r="X29" s="70"/>
      <c r="Y29" s="70">
        <v>72169.649999999994</v>
      </c>
      <c r="Z29" s="70">
        <v>26492.44</v>
      </c>
      <c r="AA29" s="70">
        <v>301403.49</v>
      </c>
      <c r="AB29" s="70">
        <v>86536.21</v>
      </c>
      <c r="AC29" s="70">
        <v>25685.69</v>
      </c>
      <c r="AD29" s="70">
        <v>327139.15000000002</v>
      </c>
      <c r="AE29" s="70">
        <v>5490.49</v>
      </c>
      <c r="AF29" s="70">
        <v>4752.18</v>
      </c>
      <c r="AG29" s="70">
        <v>4903.5200000000004</v>
      </c>
      <c r="AH29" s="70">
        <v>12674.58</v>
      </c>
      <c r="AI29" s="70"/>
      <c r="AJ29" s="70">
        <v>45872.06</v>
      </c>
      <c r="AK29" s="70">
        <v>113079.72</v>
      </c>
      <c r="AL29" s="70">
        <v>23495.22</v>
      </c>
      <c r="AM29" s="70">
        <v>23089.26</v>
      </c>
      <c r="AN29" s="70">
        <v>5705.24</v>
      </c>
      <c r="AO29" s="70">
        <v>428.91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1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154822.41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>
        <v>349.09</v>
      </c>
      <c r="AC30" s="70"/>
      <c r="AD30" s="70">
        <v>763.2</v>
      </c>
      <c r="AE30" s="70"/>
      <c r="AF30" s="70"/>
      <c r="AG30" s="70"/>
      <c r="AH30" s="70"/>
      <c r="AI30" s="70"/>
      <c r="AJ30" s="70"/>
      <c r="AK30" s="70">
        <v>91422.07</v>
      </c>
      <c r="AL30" s="70">
        <v>62288.05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1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8301.1299999999992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2009.14</v>
      </c>
      <c r="AC31" s="70"/>
      <c r="AD31" s="70">
        <v>6291.99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1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2292076.15</v>
      </c>
      <c r="K32" s="70"/>
      <c r="L32" s="70">
        <v>4447.3500000000004</v>
      </c>
      <c r="M32" s="70">
        <v>59463.7</v>
      </c>
      <c r="N32" s="70"/>
      <c r="O32" s="70">
        <v>90651.17</v>
      </c>
      <c r="P32" s="70">
        <v>20688.25</v>
      </c>
      <c r="Q32" s="70">
        <v>428227.64</v>
      </c>
      <c r="R32" s="70">
        <v>256661.93</v>
      </c>
      <c r="S32" s="70">
        <v>207194.65</v>
      </c>
      <c r="T32" s="70">
        <v>19422</v>
      </c>
      <c r="U32" s="70">
        <v>556494.44999999995</v>
      </c>
      <c r="V32" s="70"/>
      <c r="W32" s="70"/>
      <c r="X32" s="70">
        <v>250.06</v>
      </c>
      <c r="Y32" s="70">
        <v>55627.02</v>
      </c>
      <c r="Z32" s="70">
        <v>20501.25</v>
      </c>
      <c r="AA32" s="70">
        <v>24193.61</v>
      </c>
      <c r="AB32" s="70">
        <v>42302.54</v>
      </c>
      <c r="AC32" s="70">
        <v>68233.88</v>
      </c>
      <c r="AD32" s="70">
        <v>192150.96</v>
      </c>
      <c r="AE32" s="70">
        <v>23552.09</v>
      </c>
      <c r="AF32" s="70">
        <v>14446.31</v>
      </c>
      <c r="AG32" s="70">
        <v>17846.080000000002</v>
      </c>
      <c r="AH32" s="70">
        <v>31070.98</v>
      </c>
      <c r="AI32" s="70">
        <v>20847.099999999999</v>
      </c>
      <c r="AJ32" s="70">
        <v>6678.09</v>
      </c>
      <c r="AK32" s="70">
        <v>83693.8</v>
      </c>
      <c r="AL32" s="70">
        <v>33593.72</v>
      </c>
      <c r="AM32" s="70">
        <v>10449.709999999999</v>
      </c>
      <c r="AN32" s="70">
        <v>3387.81</v>
      </c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1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25945.93</v>
      </c>
      <c r="K33" s="72">
        <f>SUM(K34:K35)</f>
        <v>0</v>
      </c>
      <c r="L33" s="72">
        <f t="shared" ref="L33:BW33" si="27">SUM(L34:L35)</f>
        <v>25945.93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1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25945.93</v>
      </c>
      <c r="K34" s="89"/>
      <c r="L34" s="89">
        <v>25945.93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1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1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202594.91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21370.92</v>
      </c>
      <c r="T36" s="83">
        <f t="shared" si="30"/>
        <v>23217.24</v>
      </c>
      <c r="U36" s="83">
        <f t="shared" si="30"/>
        <v>139112.23000000001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1513.13</v>
      </c>
      <c r="Z36" s="83">
        <f t="shared" si="30"/>
        <v>0</v>
      </c>
      <c r="AA36" s="83">
        <f t="shared" si="30"/>
        <v>0</v>
      </c>
      <c r="AB36" s="83">
        <f t="shared" si="30"/>
        <v>2478.27</v>
      </c>
      <c r="AC36" s="83">
        <f t="shared" si="30"/>
        <v>1042.22</v>
      </c>
      <c r="AD36" s="83">
        <f t="shared" si="30"/>
        <v>13860.9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1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202594.91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21370.92</v>
      </c>
      <c r="T37" s="83">
        <f t="shared" si="32"/>
        <v>23217.24</v>
      </c>
      <c r="U37" s="83">
        <f t="shared" si="32"/>
        <v>139112.23000000001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1513.13</v>
      </c>
      <c r="Z37" s="83">
        <f t="shared" si="32"/>
        <v>0</v>
      </c>
      <c r="AA37" s="83">
        <f t="shared" si="32"/>
        <v>0</v>
      </c>
      <c r="AB37" s="83">
        <f t="shared" si="32"/>
        <v>2478.27</v>
      </c>
      <c r="AC37" s="83">
        <f t="shared" si="32"/>
        <v>1042.22</v>
      </c>
      <c r="AD37" s="83">
        <f t="shared" si="32"/>
        <v>13860.9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1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202594.91</v>
      </c>
      <c r="K38" s="70"/>
      <c r="L38" s="70"/>
      <c r="M38" s="70"/>
      <c r="N38" s="70"/>
      <c r="O38" s="70"/>
      <c r="P38" s="70"/>
      <c r="Q38" s="70"/>
      <c r="R38" s="70"/>
      <c r="S38" s="70">
        <v>21370.92</v>
      </c>
      <c r="T38" s="70">
        <v>23217.24</v>
      </c>
      <c r="U38" s="70">
        <v>139112.23000000001</v>
      </c>
      <c r="V38" s="70"/>
      <c r="W38" s="70"/>
      <c r="X38" s="70"/>
      <c r="Y38" s="70">
        <v>1513.13</v>
      </c>
      <c r="Z38" s="70"/>
      <c r="AA38" s="70"/>
      <c r="AB38" s="70">
        <v>2478.27</v>
      </c>
      <c r="AC38" s="70">
        <v>1042.22</v>
      </c>
      <c r="AD38" s="70">
        <v>13860.9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1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0</v>
      </c>
    </row>
    <row r="40" spans="1:98" ht="14.1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1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1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2.9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2.9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0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0</v>
      </c>
      <c r="N44" s="60">
        <f t="shared" si="36"/>
        <v>0</v>
      </c>
      <c r="O44" s="60">
        <f t="shared" si="36"/>
        <v>0</v>
      </c>
      <c r="P44" s="60">
        <f t="shared" si="36"/>
        <v>0</v>
      </c>
      <c r="Q44" s="60">
        <f t="shared" si="36"/>
        <v>0</v>
      </c>
      <c r="R44" s="60">
        <f t="shared" si="36"/>
        <v>0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0</v>
      </c>
      <c r="AC44" s="60">
        <f t="shared" si="36"/>
        <v>0</v>
      </c>
      <c r="AD44" s="60">
        <f t="shared" si="36"/>
        <v>0</v>
      </c>
      <c r="AE44" s="60">
        <f t="shared" si="36"/>
        <v>0</v>
      </c>
      <c r="AF44" s="60">
        <f t="shared" si="36"/>
        <v>0</v>
      </c>
      <c r="AG44" s="60">
        <f t="shared" si="36"/>
        <v>0</v>
      </c>
      <c r="AH44" s="60">
        <f t="shared" si="36"/>
        <v>0</v>
      </c>
      <c r="AI44" s="60">
        <f t="shared" si="36"/>
        <v>0</v>
      </c>
      <c r="AJ44" s="60">
        <f t="shared" si="36"/>
        <v>0</v>
      </c>
      <c r="AK44" s="60">
        <f t="shared" si="36"/>
        <v>0</v>
      </c>
      <c r="AL44" s="60">
        <f t="shared" si="36"/>
        <v>0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2.9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0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0</v>
      </c>
      <c r="N45" s="60">
        <f t="shared" si="38"/>
        <v>0</v>
      </c>
      <c r="O45" s="60">
        <f t="shared" si="38"/>
        <v>0</v>
      </c>
      <c r="P45" s="60">
        <f t="shared" si="38"/>
        <v>0</v>
      </c>
      <c r="Q45" s="60">
        <f t="shared" si="38"/>
        <v>0</v>
      </c>
      <c r="R45" s="60">
        <f t="shared" si="38"/>
        <v>0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0</v>
      </c>
      <c r="AC45" s="60">
        <f t="shared" si="38"/>
        <v>0</v>
      </c>
      <c r="AD45" s="60">
        <f t="shared" si="38"/>
        <v>0</v>
      </c>
      <c r="AE45" s="60">
        <f t="shared" si="38"/>
        <v>0</v>
      </c>
      <c r="AF45" s="60">
        <f t="shared" si="38"/>
        <v>0</v>
      </c>
      <c r="AG45" s="60">
        <f t="shared" si="38"/>
        <v>0</v>
      </c>
      <c r="AH45" s="60">
        <f t="shared" si="38"/>
        <v>0</v>
      </c>
      <c r="AI45" s="60">
        <f t="shared" si="38"/>
        <v>0</v>
      </c>
      <c r="AJ45" s="60">
        <f t="shared" si="38"/>
        <v>0</v>
      </c>
      <c r="AK45" s="60">
        <f t="shared" si="38"/>
        <v>0</v>
      </c>
      <c r="AL45" s="60">
        <f t="shared" si="38"/>
        <v>0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2.9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0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0</v>
      </c>
      <c r="N46" s="60">
        <f t="shared" si="40"/>
        <v>0</v>
      </c>
      <c r="O46" s="60">
        <f t="shared" si="40"/>
        <v>0</v>
      </c>
      <c r="P46" s="60">
        <f t="shared" si="40"/>
        <v>0</v>
      </c>
      <c r="Q46" s="60">
        <f t="shared" si="40"/>
        <v>0</v>
      </c>
      <c r="R46" s="60">
        <f t="shared" si="40"/>
        <v>0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0</v>
      </c>
      <c r="AC46" s="60">
        <f t="shared" si="40"/>
        <v>0</v>
      </c>
      <c r="AD46" s="60">
        <f t="shared" si="40"/>
        <v>0</v>
      </c>
      <c r="AE46" s="60">
        <f t="shared" si="40"/>
        <v>0</v>
      </c>
      <c r="AF46" s="60">
        <f t="shared" si="40"/>
        <v>0</v>
      </c>
      <c r="AG46" s="60">
        <f t="shared" si="40"/>
        <v>0</v>
      </c>
      <c r="AH46" s="60">
        <f t="shared" si="40"/>
        <v>0</v>
      </c>
      <c r="AI46" s="60">
        <f t="shared" si="40"/>
        <v>0</v>
      </c>
      <c r="AJ46" s="60">
        <f t="shared" si="40"/>
        <v>0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2.9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0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0</v>
      </c>
      <c r="N47" s="83">
        <f t="shared" si="42"/>
        <v>0</v>
      </c>
      <c r="O47" s="83">
        <f t="shared" si="42"/>
        <v>0</v>
      </c>
      <c r="P47" s="83">
        <f t="shared" si="42"/>
        <v>0</v>
      </c>
      <c r="Q47" s="83">
        <f t="shared" si="42"/>
        <v>0</v>
      </c>
      <c r="R47" s="83">
        <f t="shared" si="42"/>
        <v>0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si="42"/>
        <v>0</v>
      </c>
      <c r="AD47" s="83">
        <f t="shared" si="42"/>
        <v>0</v>
      </c>
      <c r="AE47" s="83">
        <f t="shared" si="42"/>
        <v>0</v>
      </c>
      <c r="AF47" s="83">
        <f t="shared" si="42"/>
        <v>0</v>
      </c>
      <c r="AG47" s="83">
        <f t="shared" si="42"/>
        <v>0</v>
      </c>
      <c r="AH47" s="83">
        <f t="shared" si="42"/>
        <v>0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2.9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2.9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2.9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2.9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0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0</v>
      </c>
      <c r="AC51" s="83">
        <f t="shared" si="44"/>
        <v>0</v>
      </c>
      <c r="AD51" s="83">
        <f t="shared" si="44"/>
        <v>0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0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2.9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2.9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2.9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2.9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2.9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2.9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2.9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2.9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0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0</v>
      </c>
      <c r="AC59" s="60">
        <f t="shared" si="48"/>
        <v>0</v>
      </c>
      <c r="AD59" s="60">
        <f t="shared" si="48"/>
        <v>0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0</v>
      </c>
      <c r="AK59" s="60">
        <f t="shared" si="48"/>
        <v>0</v>
      </c>
      <c r="AL59" s="60">
        <f t="shared" si="48"/>
        <v>0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2.9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0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0</v>
      </c>
      <c r="AC60" s="83">
        <f t="shared" si="50"/>
        <v>0</v>
      </c>
      <c r="AD60" s="83">
        <f t="shared" si="50"/>
        <v>0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0</v>
      </c>
      <c r="AK60" s="83">
        <f t="shared" si="50"/>
        <v>0</v>
      </c>
      <c r="AL60" s="83">
        <f t="shared" si="50"/>
        <v>0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2.9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2.9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0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2.9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0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2.9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0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0</v>
      </c>
      <c r="AK64" s="83">
        <f t="shared" si="52"/>
        <v>0</v>
      </c>
      <c r="AL64" s="83">
        <f t="shared" si="52"/>
        <v>0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2.9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2.9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2.9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2.9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2.9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2.9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2.9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2.9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0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0</v>
      </c>
      <c r="AL72" s="83">
        <f t="shared" si="56"/>
        <v>0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2.9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2.9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2.9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2.9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2.9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2.9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2.9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2.9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2.9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2.9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2.9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2.9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2.9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2.9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2.9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2.9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2.9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2.9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2.9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2.9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2.9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2.9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2902171.76</v>
      </c>
      <c r="K96" s="60">
        <f>SUM(K97,K135)</f>
        <v>0</v>
      </c>
      <c r="L96" s="60">
        <f t="shared" ref="L96:BW96" si="70">SUM(L97,L135)</f>
        <v>2181.87</v>
      </c>
      <c r="M96" s="60">
        <f t="shared" si="70"/>
        <v>171720.97</v>
      </c>
      <c r="N96" s="60">
        <f t="shared" si="70"/>
        <v>0</v>
      </c>
      <c r="O96" s="60">
        <f t="shared" si="70"/>
        <v>54363.109999999993</v>
      </c>
      <c r="P96" s="60">
        <f t="shared" si="70"/>
        <v>0</v>
      </c>
      <c r="Q96" s="60">
        <f t="shared" si="70"/>
        <v>452877.57000000007</v>
      </c>
      <c r="R96" s="60">
        <f t="shared" si="70"/>
        <v>3968.47</v>
      </c>
      <c r="S96" s="60">
        <f t="shared" si="70"/>
        <v>86112.12999999999</v>
      </c>
      <c r="T96" s="60">
        <f t="shared" si="70"/>
        <v>0</v>
      </c>
      <c r="U96" s="60">
        <f t="shared" si="70"/>
        <v>528481.32999999996</v>
      </c>
      <c r="V96" s="60">
        <f t="shared" si="70"/>
        <v>0</v>
      </c>
      <c r="W96" s="60">
        <f t="shared" si="70"/>
        <v>0</v>
      </c>
      <c r="X96" s="60">
        <f t="shared" si="70"/>
        <v>0</v>
      </c>
      <c r="Y96" s="60">
        <f t="shared" si="70"/>
        <v>18586.48</v>
      </c>
      <c r="Z96" s="60">
        <f t="shared" si="70"/>
        <v>1023.08</v>
      </c>
      <c r="AA96" s="60">
        <f t="shared" si="70"/>
        <v>221776.59</v>
      </c>
      <c r="AB96" s="60">
        <f t="shared" si="70"/>
        <v>48858.15</v>
      </c>
      <c r="AC96" s="60">
        <f t="shared" si="70"/>
        <v>14940.189999999999</v>
      </c>
      <c r="AD96" s="60">
        <f t="shared" si="70"/>
        <v>724734.5900000002</v>
      </c>
      <c r="AE96" s="60">
        <f t="shared" si="70"/>
        <v>22774.92</v>
      </c>
      <c r="AF96" s="60">
        <f t="shared" si="70"/>
        <v>17874.409999999996</v>
      </c>
      <c r="AG96" s="60">
        <f t="shared" si="70"/>
        <v>14407.27</v>
      </c>
      <c r="AH96" s="60">
        <f t="shared" si="70"/>
        <v>22879.07</v>
      </c>
      <c r="AI96" s="60">
        <f t="shared" si="70"/>
        <v>0.41</v>
      </c>
      <c r="AJ96" s="60">
        <f t="shared" si="70"/>
        <v>28990.03</v>
      </c>
      <c r="AK96" s="60">
        <f t="shared" si="70"/>
        <v>393869.38</v>
      </c>
      <c r="AL96" s="60">
        <f t="shared" si="70"/>
        <v>29344.57</v>
      </c>
      <c r="AM96" s="60">
        <f t="shared" si="70"/>
        <v>38322</v>
      </c>
      <c r="AN96" s="60">
        <f t="shared" si="70"/>
        <v>4038.0600000000004</v>
      </c>
      <c r="AO96" s="60">
        <f t="shared" si="70"/>
        <v>47.11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2680115.1600000006</v>
      </c>
      <c r="K97" s="60">
        <f>SUM(K98,K114)</f>
        <v>0</v>
      </c>
      <c r="L97" s="60">
        <f t="shared" ref="L97:BW97" si="72">SUM(L98,L114)</f>
        <v>2181.87</v>
      </c>
      <c r="M97" s="60">
        <f t="shared" si="72"/>
        <v>163894.17000000001</v>
      </c>
      <c r="N97" s="60">
        <f t="shared" si="72"/>
        <v>0</v>
      </c>
      <c r="O97" s="60">
        <f t="shared" si="72"/>
        <v>51947.499999999993</v>
      </c>
      <c r="P97" s="60">
        <f t="shared" si="72"/>
        <v>0</v>
      </c>
      <c r="Q97" s="60">
        <f t="shared" si="72"/>
        <v>432986.35000000003</v>
      </c>
      <c r="R97" s="60">
        <f t="shared" si="72"/>
        <v>3968.47</v>
      </c>
      <c r="S97" s="60">
        <f t="shared" si="72"/>
        <v>70204.179999999993</v>
      </c>
      <c r="T97" s="60">
        <f t="shared" si="72"/>
        <v>0</v>
      </c>
      <c r="U97" s="60">
        <f t="shared" si="72"/>
        <v>447384.13999999996</v>
      </c>
      <c r="V97" s="60">
        <f t="shared" si="72"/>
        <v>0</v>
      </c>
      <c r="W97" s="60">
        <f t="shared" si="72"/>
        <v>0</v>
      </c>
      <c r="X97" s="60">
        <f t="shared" si="72"/>
        <v>0</v>
      </c>
      <c r="Y97" s="60">
        <f t="shared" si="72"/>
        <v>18586.48</v>
      </c>
      <c r="Z97" s="60">
        <f t="shared" si="72"/>
        <v>1023.08</v>
      </c>
      <c r="AA97" s="60">
        <f t="shared" si="72"/>
        <v>220404.91</v>
      </c>
      <c r="AB97" s="60">
        <f t="shared" si="72"/>
        <v>46149.590000000004</v>
      </c>
      <c r="AC97" s="60">
        <f t="shared" si="72"/>
        <v>13812.789999999999</v>
      </c>
      <c r="AD97" s="60">
        <f t="shared" si="72"/>
        <v>683650.93000000017</v>
      </c>
      <c r="AE97" s="60">
        <f t="shared" si="72"/>
        <v>21647.899999999998</v>
      </c>
      <c r="AF97" s="60">
        <f t="shared" si="72"/>
        <v>17118.139999999996</v>
      </c>
      <c r="AG97" s="60">
        <f t="shared" si="72"/>
        <v>13833.04</v>
      </c>
      <c r="AH97" s="60">
        <f t="shared" si="72"/>
        <v>21733.119999999999</v>
      </c>
      <c r="AI97" s="60">
        <f t="shared" si="72"/>
        <v>0.41</v>
      </c>
      <c r="AJ97" s="60">
        <f t="shared" si="72"/>
        <v>27599.43</v>
      </c>
      <c r="AK97" s="60">
        <f t="shared" si="72"/>
        <v>351598.37</v>
      </c>
      <c r="AL97" s="60">
        <f t="shared" si="72"/>
        <v>27983.119999999999</v>
      </c>
      <c r="AM97" s="60">
        <f t="shared" si="72"/>
        <v>38322</v>
      </c>
      <c r="AN97" s="60">
        <f t="shared" si="72"/>
        <v>4038.0600000000004</v>
      </c>
      <c r="AO97" s="60">
        <f t="shared" si="72"/>
        <v>47.11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2465070.9300000002</v>
      </c>
      <c r="K98" s="60">
        <f>SUM(K99,K104,K109)</f>
        <v>0</v>
      </c>
      <c r="L98" s="60">
        <f t="shared" ref="L98:BW98" si="75">SUM(L99,L104,L109)</f>
        <v>1920.68</v>
      </c>
      <c r="M98" s="60">
        <f t="shared" si="75"/>
        <v>152691.05000000002</v>
      </c>
      <c r="N98" s="60">
        <f t="shared" si="75"/>
        <v>0</v>
      </c>
      <c r="O98" s="60">
        <f t="shared" si="75"/>
        <v>49684.589999999989</v>
      </c>
      <c r="P98" s="60">
        <f t="shared" si="75"/>
        <v>0</v>
      </c>
      <c r="Q98" s="60">
        <f t="shared" si="75"/>
        <v>415248.41000000003</v>
      </c>
      <c r="R98" s="60">
        <f t="shared" si="75"/>
        <v>3968.47</v>
      </c>
      <c r="S98" s="60">
        <f t="shared" si="75"/>
        <v>60593.499999999993</v>
      </c>
      <c r="T98" s="60">
        <f t="shared" si="75"/>
        <v>0</v>
      </c>
      <c r="U98" s="60">
        <f t="shared" si="75"/>
        <v>392923.19999999995</v>
      </c>
      <c r="V98" s="60">
        <f t="shared" si="75"/>
        <v>0</v>
      </c>
      <c r="W98" s="60">
        <f t="shared" si="75"/>
        <v>0</v>
      </c>
      <c r="X98" s="60">
        <f t="shared" si="75"/>
        <v>0</v>
      </c>
      <c r="Y98" s="60">
        <f t="shared" si="75"/>
        <v>18365.14</v>
      </c>
      <c r="Z98" s="60">
        <f t="shared" si="75"/>
        <v>955.59</v>
      </c>
      <c r="AA98" s="60">
        <f t="shared" si="75"/>
        <v>217525.5</v>
      </c>
      <c r="AB98" s="60">
        <f t="shared" si="75"/>
        <v>43103.41</v>
      </c>
      <c r="AC98" s="60">
        <f t="shared" si="75"/>
        <v>13400.23</v>
      </c>
      <c r="AD98" s="60">
        <f t="shared" si="75"/>
        <v>646589.27000000014</v>
      </c>
      <c r="AE98" s="60">
        <f t="shared" si="75"/>
        <v>20054.349999999999</v>
      </c>
      <c r="AF98" s="60">
        <f t="shared" si="75"/>
        <v>16348.209999999997</v>
      </c>
      <c r="AG98" s="60">
        <f t="shared" si="75"/>
        <v>13205.69</v>
      </c>
      <c r="AH98" s="60">
        <f t="shared" si="75"/>
        <v>20973.989999999998</v>
      </c>
      <c r="AI98" s="60">
        <f t="shared" si="75"/>
        <v>0.41</v>
      </c>
      <c r="AJ98" s="60">
        <f t="shared" si="75"/>
        <v>22436.959999999999</v>
      </c>
      <c r="AK98" s="60">
        <f t="shared" si="75"/>
        <v>300620.26</v>
      </c>
      <c r="AL98" s="60">
        <f t="shared" si="75"/>
        <v>12054.849999999999</v>
      </c>
      <c r="AM98" s="60">
        <f t="shared" si="75"/>
        <v>38322</v>
      </c>
      <c r="AN98" s="60">
        <f t="shared" si="75"/>
        <v>4038.0600000000004</v>
      </c>
      <c r="AO98" s="60">
        <f t="shared" si="75"/>
        <v>47.11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1798859.0999999999</v>
      </c>
      <c r="K99" s="83">
        <f>SUM(K100:K103)</f>
        <v>0</v>
      </c>
      <c r="L99" s="83">
        <f t="shared" ref="L99:BW99" si="77">SUM(L100:L103)</f>
        <v>1270.6000000000001</v>
      </c>
      <c r="M99" s="83">
        <f t="shared" si="77"/>
        <v>104544.35</v>
      </c>
      <c r="N99" s="83">
        <f t="shared" si="77"/>
        <v>0</v>
      </c>
      <c r="O99" s="83">
        <f t="shared" si="77"/>
        <v>30145.329999999994</v>
      </c>
      <c r="P99" s="83">
        <f t="shared" si="77"/>
        <v>0</v>
      </c>
      <c r="Q99" s="83">
        <f t="shared" si="77"/>
        <v>307601.98</v>
      </c>
      <c r="R99" s="83">
        <f t="shared" si="77"/>
        <v>3968.47</v>
      </c>
      <c r="S99" s="83">
        <f t="shared" si="77"/>
        <v>59377.729999999996</v>
      </c>
      <c r="T99" s="83">
        <f t="shared" si="77"/>
        <v>0</v>
      </c>
      <c r="U99" s="83">
        <f t="shared" si="77"/>
        <v>386271.83999999997</v>
      </c>
      <c r="V99" s="83">
        <f t="shared" si="77"/>
        <v>0</v>
      </c>
      <c r="W99" s="83">
        <f t="shared" si="77"/>
        <v>0</v>
      </c>
      <c r="X99" s="83">
        <f t="shared" si="77"/>
        <v>0</v>
      </c>
      <c r="Y99" s="83">
        <f t="shared" si="77"/>
        <v>11851.96</v>
      </c>
      <c r="Z99" s="83">
        <f t="shared" si="77"/>
        <v>0</v>
      </c>
      <c r="AA99" s="83">
        <f t="shared" si="77"/>
        <v>169453.88</v>
      </c>
      <c r="AB99" s="83">
        <f t="shared" si="77"/>
        <v>33042.92</v>
      </c>
      <c r="AC99" s="83">
        <f t="shared" si="77"/>
        <v>5811.1399999999994</v>
      </c>
      <c r="AD99" s="83">
        <f t="shared" si="77"/>
        <v>446969.80000000005</v>
      </c>
      <c r="AE99" s="83">
        <f t="shared" si="77"/>
        <v>11479.51</v>
      </c>
      <c r="AF99" s="83">
        <f t="shared" si="77"/>
        <v>9695.1699999999983</v>
      </c>
      <c r="AG99" s="83">
        <f t="shared" si="77"/>
        <v>7873.2099999999991</v>
      </c>
      <c r="AH99" s="83">
        <f t="shared" si="77"/>
        <v>12747.359999999999</v>
      </c>
      <c r="AI99" s="83">
        <f t="shared" si="77"/>
        <v>0</v>
      </c>
      <c r="AJ99" s="83">
        <f t="shared" si="77"/>
        <v>8906.35</v>
      </c>
      <c r="AK99" s="83">
        <f t="shared" si="77"/>
        <v>146688.22999999998</v>
      </c>
      <c r="AL99" s="83">
        <f t="shared" si="77"/>
        <v>5265.0999999999995</v>
      </c>
      <c r="AM99" s="83">
        <f t="shared" si="77"/>
        <v>32530.43</v>
      </c>
      <c r="AN99" s="83">
        <f t="shared" si="77"/>
        <v>3363.7400000000002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74"/>
      <c r="H100" s="69" t="s">
        <v>56</v>
      </c>
      <c r="I100" s="69" t="s">
        <v>57</v>
      </c>
      <c r="J100" s="59">
        <f t="shared" si="59"/>
        <v>1346548.65</v>
      </c>
      <c r="K100" s="70"/>
      <c r="L100" s="70">
        <v>1110.42</v>
      </c>
      <c r="M100" s="70">
        <v>81604.52</v>
      </c>
      <c r="N100" s="70"/>
      <c r="O100" s="70">
        <v>22506.67</v>
      </c>
      <c r="P100" s="70"/>
      <c r="Q100" s="70">
        <v>225106.91</v>
      </c>
      <c r="R100" s="70"/>
      <c r="S100" s="70">
        <v>52954.06</v>
      </c>
      <c r="T100" s="70"/>
      <c r="U100" s="70">
        <v>350556.13</v>
      </c>
      <c r="V100" s="70"/>
      <c r="W100" s="70"/>
      <c r="X100" s="70"/>
      <c r="Y100" s="70">
        <v>7310</v>
      </c>
      <c r="Z100" s="70"/>
      <c r="AA100" s="70">
        <v>80953.429999999993</v>
      </c>
      <c r="AB100" s="70">
        <v>25169.3</v>
      </c>
      <c r="AC100" s="70">
        <v>2859.07</v>
      </c>
      <c r="AD100" s="70">
        <v>331201.45</v>
      </c>
      <c r="AE100" s="70">
        <v>7807.54</v>
      </c>
      <c r="AF100" s="70">
        <v>7207.48</v>
      </c>
      <c r="AG100" s="70">
        <v>5904.16</v>
      </c>
      <c r="AH100" s="70">
        <v>9555.9699999999993</v>
      </c>
      <c r="AI100" s="70"/>
      <c r="AJ100" s="70">
        <v>6374.21</v>
      </c>
      <c r="AK100" s="70">
        <v>102157.12</v>
      </c>
      <c r="AL100" s="70">
        <v>806.53</v>
      </c>
      <c r="AM100" s="70">
        <v>23226.76</v>
      </c>
      <c r="AN100" s="70">
        <v>2176.92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20"/>
      <c r="CM100" s="5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375715.60000000009</v>
      </c>
      <c r="K101" s="70"/>
      <c r="L101" s="70">
        <v>39.75</v>
      </c>
      <c r="M101" s="70">
        <v>15958.89</v>
      </c>
      <c r="N101" s="70"/>
      <c r="O101" s="70">
        <v>4363.99</v>
      </c>
      <c r="P101" s="70"/>
      <c r="Q101" s="70">
        <v>70186.34</v>
      </c>
      <c r="R101" s="70">
        <v>3968.47</v>
      </c>
      <c r="S101" s="70">
        <v>3335.81</v>
      </c>
      <c r="T101" s="70"/>
      <c r="U101" s="70">
        <v>26145.72</v>
      </c>
      <c r="V101" s="70"/>
      <c r="W101" s="70"/>
      <c r="X101" s="70"/>
      <c r="Y101" s="70">
        <v>3689.41</v>
      </c>
      <c r="Z101" s="70"/>
      <c r="AA101" s="70">
        <v>87807.6</v>
      </c>
      <c r="AB101" s="70">
        <v>5632.98</v>
      </c>
      <c r="AC101" s="70">
        <v>2011</v>
      </c>
      <c r="AD101" s="70">
        <v>84243.38</v>
      </c>
      <c r="AE101" s="70">
        <v>1783.94</v>
      </c>
      <c r="AF101" s="70">
        <v>1595.12</v>
      </c>
      <c r="AG101" s="70">
        <v>1253.03</v>
      </c>
      <c r="AH101" s="70">
        <v>2323.56</v>
      </c>
      <c r="AI101" s="70"/>
      <c r="AJ101" s="70">
        <v>2532.14</v>
      </c>
      <c r="AK101" s="70">
        <v>44531.11</v>
      </c>
      <c r="AL101" s="70">
        <v>4458.57</v>
      </c>
      <c r="AM101" s="70">
        <v>8954.5300000000007</v>
      </c>
      <c r="AN101" s="70">
        <v>900.26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76594.85000000002</v>
      </c>
      <c r="K102" s="70"/>
      <c r="L102" s="70">
        <v>120.43</v>
      </c>
      <c r="M102" s="70">
        <v>6980.94</v>
      </c>
      <c r="N102" s="70"/>
      <c r="O102" s="70">
        <v>3274.67</v>
      </c>
      <c r="P102" s="70"/>
      <c r="Q102" s="70">
        <v>12308.73</v>
      </c>
      <c r="R102" s="70"/>
      <c r="S102" s="70">
        <v>3087.86</v>
      </c>
      <c r="T102" s="70"/>
      <c r="U102" s="70">
        <v>9569.99</v>
      </c>
      <c r="V102" s="70"/>
      <c r="W102" s="70"/>
      <c r="X102" s="70"/>
      <c r="Y102" s="70">
        <v>852.55</v>
      </c>
      <c r="Z102" s="70"/>
      <c r="AA102" s="70">
        <v>692.85</v>
      </c>
      <c r="AB102" s="70">
        <v>2240.64</v>
      </c>
      <c r="AC102" s="70">
        <v>941.07</v>
      </c>
      <c r="AD102" s="70">
        <v>31524.97</v>
      </c>
      <c r="AE102" s="70">
        <v>1888.03</v>
      </c>
      <c r="AF102" s="70">
        <v>892.57</v>
      </c>
      <c r="AG102" s="70">
        <v>716.02</v>
      </c>
      <c r="AH102" s="70">
        <v>867.83</v>
      </c>
      <c r="AI102" s="70"/>
      <c r="AJ102" s="70"/>
      <c r="AK102" s="70"/>
      <c r="AL102" s="70"/>
      <c r="AM102" s="70">
        <v>349.14</v>
      </c>
      <c r="AN102" s="70">
        <v>286.56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523008.35999999993</v>
      </c>
      <c r="K104" s="83">
        <f>SUM(K105:K108)</f>
        <v>0</v>
      </c>
      <c r="L104" s="83">
        <f t="shared" ref="L104:BW104" si="79">SUM(L105:L108)</f>
        <v>602.52</v>
      </c>
      <c r="M104" s="83">
        <f t="shared" si="79"/>
        <v>45831.820000000007</v>
      </c>
      <c r="N104" s="83">
        <f t="shared" si="79"/>
        <v>0</v>
      </c>
      <c r="O104" s="83">
        <f t="shared" si="79"/>
        <v>18865.66</v>
      </c>
      <c r="P104" s="83">
        <f t="shared" si="79"/>
        <v>0</v>
      </c>
      <c r="Q104" s="83">
        <f t="shared" si="79"/>
        <v>101977.16</v>
      </c>
      <c r="R104" s="83">
        <f t="shared" si="79"/>
        <v>0</v>
      </c>
      <c r="S104" s="83">
        <f t="shared" si="79"/>
        <v>1215.77</v>
      </c>
      <c r="T104" s="83">
        <f t="shared" si="79"/>
        <v>0</v>
      </c>
      <c r="U104" s="83">
        <f t="shared" si="79"/>
        <v>5499.57</v>
      </c>
      <c r="V104" s="83">
        <f t="shared" si="79"/>
        <v>0</v>
      </c>
      <c r="W104" s="83">
        <f t="shared" si="79"/>
        <v>0</v>
      </c>
      <c r="X104" s="83">
        <f t="shared" si="79"/>
        <v>0</v>
      </c>
      <c r="Y104" s="83">
        <f t="shared" si="79"/>
        <v>6298.07</v>
      </c>
      <c r="Z104" s="83">
        <f t="shared" si="79"/>
        <v>955.59</v>
      </c>
      <c r="AA104" s="83">
        <f t="shared" si="79"/>
        <v>42857.54</v>
      </c>
      <c r="AB104" s="83">
        <f t="shared" si="79"/>
        <v>7110.02</v>
      </c>
      <c r="AC104" s="83">
        <f t="shared" si="79"/>
        <v>4790.46</v>
      </c>
      <c r="AD104" s="83">
        <f t="shared" si="79"/>
        <v>132396.17000000001</v>
      </c>
      <c r="AE104" s="83">
        <f t="shared" si="79"/>
        <v>8278.81</v>
      </c>
      <c r="AF104" s="83">
        <f t="shared" si="79"/>
        <v>6437.57</v>
      </c>
      <c r="AG104" s="83">
        <f t="shared" si="79"/>
        <v>5154.8599999999997</v>
      </c>
      <c r="AH104" s="83">
        <f t="shared" si="79"/>
        <v>7889.83</v>
      </c>
      <c r="AI104" s="83">
        <f t="shared" si="79"/>
        <v>0</v>
      </c>
      <c r="AJ104" s="83">
        <f t="shared" si="79"/>
        <v>10940.119999999999</v>
      </c>
      <c r="AK104" s="83">
        <f t="shared" si="79"/>
        <v>105798.92000000001</v>
      </c>
      <c r="AL104" s="83">
        <f t="shared" si="79"/>
        <v>4512.07</v>
      </c>
      <c r="AM104" s="83">
        <f t="shared" si="79"/>
        <v>4949.0600000000004</v>
      </c>
      <c r="AN104" s="83">
        <f t="shared" si="79"/>
        <v>599.66000000000008</v>
      </c>
      <c r="AO104" s="83">
        <f t="shared" si="79"/>
        <v>47.11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241916.34999999995</v>
      </c>
      <c r="K105" s="70"/>
      <c r="L105" s="70">
        <v>318.06</v>
      </c>
      <c r="M105" s="70">
        <v>22736.400000000001</v>
      </c>
      <c r="N105" s="70"/>
      <c r="O105" s="70">
        <v>9685.3700000000008</v>
      </c>
      <c r="P105" s="70"/>
      <c r="Q105" s="70">
        <v>56596.35</v>
      </c>
      <c r="R105" s="70"/>
      <c r="S105" s="70"/>
      <c r="T105" s="70"/>
      <c r="U105" s="70"/>
      <c r="V105" s="70"/>
      <c r="W105" s="70"/>
      <c r="X105" s="70"/>
      <c r="Y105" s="70">
        <v>1717.99</v>
      </c>
      <c r="Z105" s="70"/>
      <c r="AA105" s="70">
        <v>23243.63</v>
      </c>
      <c r="AB105" s="70">
        <v>2640.82</v>
      </c>
      <c r="AC105" s="70">
        <v>2094.41</v>
      </c>
      <c r="AD105" s="70">
        <v>50880.639999999999</v>
      </c>
      <c r="AE105" s="70">
        <v>4800.6099999999997</v>
      </c>
      <c r="AF105" s="70">
        <v>3482.37</v>
      </c>
      <c r="AG105" s="70">
        <v>2732.87</v>
      </c>
      <c r="AH105" s="70">
        <v>4720</v>
      </c>
      <c r="AI105" s="70"/>
      <c r="AJ105" s="70">
        <v>4845.38</v>
      </c>
      <c r="AK105" s="70">
        <v>47990.93</v>
      </c>
      <c r="AL105" s="70">
        <v>840.49</v>
      </c>
      <c r="AM105" s="70">
        <v>2329.77</v>
      </c>
      <c r="AN105" s="70">
        <v>213.15</v>
      </c>
      <c r="AO105" s="70">
        <v>47.11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238900.53999999998</v>
      </c>
      <c r="K106" s="70"/>
      <c r="L106" s="70">
        <v>259.16000000000003</v>
      </c>
      <c r="M106" s="70">
        <v>20401.580000000002</v>
      </c>
      <c r="N106" s="70"/>
      <c r="O106" s="70">
        <v>6687.93</v>
      </c>
      <c r="P106" s="70"/>
      <c r="Q106" s="70">
        <v>42348.41</v>
      </c>
      <c r="R106" s="70"/>
      <c r="S106" s="70"/>
      <c r="T106" s="70"/>
      <c r="U106" s="70"/>
      <c r="V106" s="70"/>
      <c r="W106" s="70"/>
      <c r="X106" s="70"/>
      <c r="Y106" s="70">
        <v>2662.38</v>
      </c>
      <c r="Z106" s="70">
        <v>955.59</v>
      </c>
      <c r="AA106" s="70">
        <v>16894.259999999998</v>
      </c>
      <c r="AB106" s="70">
        <v>3593.26</v>
      </c>
      <c r="AC106" s="70">
        <v>2145</v>
      </c>
      <c r="AD106" s="70">
        <v>65770.490000000005</v>
      </c>
      <c r="AE106" s="70">
        <v>2469.5100000000002</v>
      </c>
      <c r="AF106" s="70">
        <v>2527.5500000000002</v>
      </c>
      <c r="AG106" s="70">
        <v>2090.75</v>
      </c>
      <c r="AH106" s="70">
        <v>2723.58</v>
      </c>
      <c r="AI106" s="70"/>
      <c r="AJ106" s="70">
        <v>5869.74</v>
      </c>
      <c r="AK106" s="70">
        <v>55530.61</v>
      </c>
      <c r="AL106" s="70">
        <v>3055</v>
      </c>
      <c r="AM106" s="70">
        <v>2584.08</v>
      </c>
      <c r="AN106" s="70">
        <v>331.66</v>
      </c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42191.469999999994</v>
      </c>
      <c r="K107" s="70"/>
      <c r="L107" s="70">
        <v>25.3</v>
      </c>
      <c r="M107" s="70">
        <v>2693.84</v>
      </c>
      <c r="N107" s="70"/>
      <c r="O107" s="70">
        <v>2492.36</v>
      </c>
      <c r="P107" s="70"/>
      <c r="Q107" s="70">
        <v>3032.4</v>
      </c>
      <c r="R107" s="70"/>
      <c r="S107" s="70">
        <v>1215.77</v>
      </c>
      <c r="T107" s="70"/>
      <c r="U107" s="70">
        <v>5499.57</v>
      </c>
      <c r="V107" s="70"/>
      <c r="W107" s="70"/>
      <c r="X107" s="70"/>
      <c r="Y107" s="70">
        <v>1917.7</v>
      </c>
      <c r="Z107" s="70"/>
      <c r="AA107" s="70">
        <v>2719.65</v>
      </c>
      <c r="AB107" s="70">
        <v>875.94</v>
      </c>
      <c r="AC107" s="70">
        <v>551.04999999999995</v>
      </c>
      <c r="AD107" s="70">
        <v>15745.04</v>
      </c>
      <c r="AE107" s="70">
        <v>1008.69</v>
      </c>
      <c r="AF107" s="70">
        <v>427.65</v>
      </c>
      <c r="AG107" s="70">
        <v>331.24</v>
      </c>
      <c r="AH107" s="70">
        <v>446.25</v>
      </c>
      <c r="AI107" s="70"/>
      <c r="AJ107" s="70">
        <v>225</v>
      </c>
      <c r="AK107" s="70">
        <v>2277.38</v>
      </c>
      <c r="AL107" s="70">
        <v>616.58000000000004</v>
      </c>
      <c r="AM107" s="70">
        <v>35.21</v>
      </c>
      <c r="AN107" s="70">
        <v>54.85</v>
      </c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0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143203.47</v>
      </c>
      <c r="K109" s="83">
        <f>SUM(K110:K113)</f>
        <v>0</v>
      </c>
      <c r="L109" s="83">
        <f t="shared" ref="L109:BW109" si="81">SUM(L110:L113)</f>
        <v>47.56</v>
      </c>
      <c r="M109" s="83">
        <f t="shared" si="81"/>
        <v>2314.88</v>
      </c>
      <c r="N109" s="83">
        <f t="shared" si="81"/>
        <v>0</v>
      </c>
      <c r="O109" s="83">
        <f t="shared" si="81"/>
        <v>673.6</v>
      </c>
      <c r="P109" s="83">
        <f t="shared" si="81"/>
        <v>0</v>
      </c>
      <c r="Q109" s="83">
        <f t="shared" si="81"/>
        <v>5669.27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1151.79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215.11</v>
      </c>
      <c r="Z109" s="83">
        <f t="shared" si="81"/>
        <v>0</v>
      </c>
      <c r="AA109" s="83">
        <f t="shared" si="81"/>
        <v>5214.08</v>
      </c>
      <c r="AB109" s="83">
        <f t="shared" si="81"/>
        <v>2950.4700000000003</v>
      </c>
      <c r="AC109" s="83">
        <f t="shared" si="81"/>
        <v>2798.63</v>
      </c>
      <c r="AD109" s="83">
        <f t="shared" si="81"/>
        <v>67223.3</v>
      </c>
      <c r="AE109" s="83">
        <f t="shared" si="81"/>
        <v>296.02999999999997</v>
      </c>
      <c r="AF109" s="83">
        <f t="shared" si="81"/>
        <v>215.47</v>
      </c>
      <c r="AG109" s="83">
        <f t="shared" si="81"/>
        <v>177.62</v>
      </c>
      <c r="AH109" s="83">
        <f t="shared" si="81"/>
        <v>336.8</v>
      </c>
      <c r="AI109" s="83">
        <f t="shared" si="81"/>
        <v>0.41</v>
      </c>
      <c r="AJ109" s="83">
        <f t="shared" si="81"/>
        <v>2590.4899999999998</v>
      </c>
      <c r="AK109" s="83">
        <f t="shared" si="81"/>
        <v>48133.11</v>
      </c>
      <c r="AL109" s="83">
        <f t="shared" si="81"/>
        <v>2277.6799999999998</v>
      </c>
      <c r="AM109" s="83">
        <f t="shared" si="81"/>
        <v>842.51</v>
      </c>
      <c r="AN109" s="83">
        <f t="shared" si="81"/>
        <v>74.66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53108.29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4315.71</v>
      </c>
      <c r="AB110" s="70">
        <v>1275.23</v>
      </c>
      <c r="AC110" s="70">
        <v>954.49</v>
      </c>
      <c r="AD110" s="70">
        <v>28331.68</v>
      </c>
      <c r="AE110" s="70"/>
      <c r="AF110" s="70"/>
      <c r="AG110" s="70"/>
      <c r="AH110" s="70"/>
      <c r="AI110" s="70"/>
      <c r="AJ110" s="70">
        <v>616.15</v>
      </c>
      <c r="AK110" s="70">
        <v>17617.97</v>
      </c>
      <c r="AL110" s="70">
        <v>-2.94</v>
      </c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87083.06</v>
      </c>
      <c r="K111" s="70"/>
      <c r="L111" s="70">
        <v>47.56</v>
      </c>
      <c r="M111" s="70">
        <v>2314.88</v>
      </c>
      <c r="N111" s="70"/>
      <c r="O111" s="70">
        <v>673.6</v>
      </c>
      <c r="P111" s="70"/>
      <c r="Q111" s="70">
        <v>5669.27</v>
      </c>
      <c r="R111" s="70"/>
      <c r="S111" s="70"/>
      <c r="T111" s="70"/>
      <c r="U111" s="70">
        <v>1151.79</v>
      </c>
      <c r="V111" s="70"/>
      <c r="W111" s="70"/>
      <c r="X111" s="70"/>
      <c r="Y111" s="70">
        <v>132.69</v>
      </c>
      <c r="Z111" s="70"/>
      <c r="AA111" s="70">
        <v>146.76</v>
      </c>
      <c r="AB111" s="70">
        <v>1675.24</v>
      </c>
      <c r="AC111" s="70">
        <v>1834.74</v>
      </c>
      <c r="AD111" s="70">
        <v>38739.629999999997</v>
      </c>
      <c r="AE111" s="70">
        <v>296.02999999999997</v>
      </c>
      <c r="AF111" s="70">
        <v>215.47</v>
      </c>
      <c r="AG111" s="70">
        <v>177.62</v>
      </c>
      <c r="AH111" s="70">
        <v>336.8</v>
      </c>
      <c r="AI111" s="70">
        <v>0.41</v>
      </c>
      <c r="AJ111" s="70">
        <v>1974.34</v>
      </c>
      <c r="AK111" s="70">
        <v>28739.14</v>
      </c>
      <c r="AL111" s="70">
        <v>2280.62</v>
      </c>
      <c r="AM111" s="70">
        <v>622.19000000000005</v>
      </c>
      <c r="AN111" s="70">
        <v>54.28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3012.1200000000003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>
        <v>82.42</v>
      </c>
      <c r="Z112" s="70"/>
      <c r="AA112" s="70">
        <v>751.61</v>
      </c>
      <c r="AB112" s="70"/>
      <c r="AC112" s="70">
        <v>9.4</v>
      </c>
      <c r="AD112" s="70">
        <v>151.99</v>
      </c>
      <c r="AE112" s="70"/>
      <c r="AF112" s="70"/>
      <c r="AG112" s="70"/>
      <c r="AH112" s="70"/>
      <c r="AI112" s="70"/>
      <c r="AJ112" s="70"/>
      <c r="AK112" s="70">
        <v>1776</v>
      </c>
      <c r="AL112" s="70"/>
      <c r="AM112" s="70">
        <v>220.32</v>
      </c>
      <c r="AN112" s="70">
        <v>20.38</v>
      </c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215044.22999999995</v>
      </c>
      <c r="K114" s="60">
        <f>SUM(K115,K120,K125,K130)</f>
        <v>0</v>
      </c>
      <c r="L114" s="60">
        <f t="shared" ref="L114:BW114" si="83">SUM(L115,L120,L125,L130)</f>
        <v>261.19</v>
      </c>
      <c r="M114" s="60">
        <f t="shared" si="83"/>
        <v>11203.119999999999</v>
      </c>
      <c r="N114" s="60">
        <f t="shared" si="83"/>
        <v>0</v>
      </c>
      <c r="O114" s="60">
        <f t="shared" si="83"/>
        <v>2262.9100000000003</v>
      </c>
      <c r="P114" s="60">
        <f t="shared" si="83"/>
        <v>0</v>
      </c>
      <c r="Q114" s="60">
        <f t="shared" si="83"/>
        <v>17737.939999999999</v>
      </c>
      <c r="R114" s="60">
        <f t="shared" si="83"/>
        <v>0</v>
      </c>
      <c r="S114" s="60">
        <f t="shared" si="83"/>
        <v>9610.68</v>
      </c>
      <c r="T114" s="60">
        <f t="shared" si="83"/>
        <v>0</v>
      </c>
      <c r="U114" s="60">
        <f t="shared" si="83"/>
        <v>54460.94</v>
      </c>
      <c r="V114" s="60">
        <f t="shared" si="83"/>
        <v>0</v>
      </c>
      <c r="W114" s="60">
        <f t="shared" si="83"/>
        <v>0</v>
      </c>
      <c r="X114" s="60">
        <f t="shared" si="83"/>
        <v>0</v>
      </c>
      <c r="Y114" s="60">
        <f t="shared" si="83"/>
        <v>221.34</v>
      </c>
      <c r="Z114" s="60">
        <f t="shared" si="83"/>
        <v>67.489999999999995</v>
      </c>
      <c r="AA114" s="60">
        <f t="shared" si="83"/>
        <v>2879.41</v>
      </c>
      <c r="AB114" s="60">
        <f t="shared" si="83"/>
        <v>3046.18</v>
      </c>
      <c r="AC114" s="60">
        <f t="shared" si="83"/>
        <v>412.56</v>
      </c>
      <c r="AD114" s="60">
        <f t="shared" si="83"/>
        <v>37061.659999999996</v>
      </c>
      <c r="AE114" s="60">
        <f t="shared" si="83"/>
        <v>1593.55</v>
      </c>
      <c r="AF114" s="60">
        <f t="shared" si="83"/>
        <v>769.93</v>
      </c>
      <c r="AG114" s="60">
        <f t="shared" si="83"/>
        <v>627.35</v>
      </c>
      <c r="AH114" s="60">
        <f t="shared" si="83"/>
        <v>759.13</v>
      </c>
      <c r="AI114" s="60">
        <f t="shared" si="83"/>
        <v>0</v>
      </c>
      <c r="AJ114" s="60">
        <f t="shared" si="83"/>
        <v>5162.4699999999993</v>
      </c>
      <c r="AK114" s="60">
        <f t="shared" si="83"/>
        <v>50978.11</v>
      </c>
      <c r="AL114" s="60">
        <f t="shared" si="83"/>
        <v>15928.27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102423.57</v>
      </c>
      <c r="K115" s="83">
        <f>SUM(K116:K119)</f>
        <v>0</v>
      </c>
      <c r="L115" s="83">
        <f t="shared" ref="L115:BW115" si="85">SUM(L116:L119)</f>
        <v>0</v>
      </c>
      <c r="M115" s="83">
        <f t="shared" si="85"/>
        <v>599.32000000000005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0</v>
      </c>
      <c r="R115" s="83">
        <f t="shared" si="85"/>
        <v>0</v>
      </c>
      <c r="S115" s="83">
        <f t="shared" si="85"/>
        <v>6326.58</v>
      </c>
      <c r="T115" s="83">
        <f t="shared" si="85"/>
        <v>0</v>
      </c>
      <c r="U115" s="83">
        <f t="shared" si="85"/>
        <v>38272.19</v>
      </c>
      <c r="V115" s="83">
        <f t="shared" si="85"/>
        <v>0</v>
      </c>
      <c r="W115" s="83">
        <f t="shared" si="85"/>
        <v>0</v>
      </c>
      <c r="X115" s="83">
        <f t="shared" si="85"/>
        <v>0</v>
      </c>
      <c r="Y115" s="83">
        <f t="shared" si="85"/>
        <v>0</v>
      </c>
      <c r="Z115" s="83">
        <f t="shared" si="85"/>
        <v>0</v>
      </c>
      <c r="AA115" s="83">
        <f t="shared" si="85"/>
        <v>0</v>
      </c>
      <c r="AB115" s="83">
        <f t="shared" si="85"/>
        <v>2346.4699999999998</v>
      </c>
      <c r="AC115" s="83">
        <f t="shared" si="85"/>
        <v>194.23000000000002</v>
      </c>
      <c r="AD115" s="83">
        <f t="shared" si="85"/>
        <v>27162.589999999997</v>
      </c>
      <c r="AE115" s="83">
        <f t="shared" si="85"/>
        <v>0</v>
      </c>
      <c r="AF115" s="83">
        <f t="shared" si="85"/>
        <v>0</v>
      </c>
      <c r="AG115" s="83">
        <f t="shared" si="85"/>
        <v>0</v>
      </c>
      <c r="AH115" s="83">
        <f t="shared" si="85"/>
        <v>0</v>
      </c>
      <c r="AI115" s="83">
        <f t="shared" si="85"/>
        <v>0</v>
      </c>
      <c r="AJ115" s="83">
        <f t="shared" si="85"/>
        <v>3947.24</v>
      </c>
      <c r="AK115" s="83">
        <f t="shared" si="85"/>
        <v>21590.760000000002</v>
      </c>
      <c r="AL115" s="83">
        <f t="shared" si="85"/>
        <v>1984.19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ht="14.1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74"/>
      <c r="H116" s="69" t="s">
        <v>56</v>
      </c>
      <c r="I116" s="69" t="s">
        <v>57</v>
      </c>
      <c r="J116" s="59">
        <f t="shared" si="59"/>
        <v>48996.959999999992</v>
      </c>
      <c r="K116" s="70"/>
      <c r="L116" s="70"/>
      <c r="M116" s="70">
        <v>599.32000000000005</v>
      </c>
      <c r="N116" s="70"/>
      <c r="O116" s="70"/>
      <c r="P116" s="70"/>
      <c r="Q116" s="70"/>
      <c r="R116" s="70"/>
      <c r="S116" s="70">
        <v>2786.98</v>
      </c>
      <c r="T116" s="70"/>
      <c r="U116" s="70">
        <v>15330.76</v>
      </c>
      <c r="V116" s="70"/>
      <c r="W116" s="70"/>
      <c r="X116" s="70"/>
      <c r="Y116" s="70"/>
      <c r="Z116" s="70"/>
      <c r="AA116" s="70"/>
      <c r="AB116" s="70">
        <v>1836.08</v>
      </c>
      <c r="AC116" s="70">
        <v>115.26</v>
      </c>
      <c r="AD116" s="70">
        <v>21068.76</v>
      </c>
      <c r="AE116" s="70"/>
      <c r="AF116" s="70"/>
      <c r="AG116" s="70"/>
      <c r="AH116" s="70"/>
      <c r="AI116" s="70"/>
      <c r="AJ116" s="70">
        <v>854.7</v>
      </c>
      <c r="AK116" s="70">
        <v>6405.1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20"/>
      <c r="CM116" s="5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53426.61</v>
      </c>
      <c r="K117" s="70"/>
      <c r="L117" s="70"/>
      <c r="M117" s="70"/>
      <c r="N117" s="70"/>
      <c r="O117" s="70"/>
      <c r="P117" s="70"/>
      <c r="Q117" s="70"/>
      <c r="R117" s="70"/>
      <c r="S117" s="70">
        <v>3539.6</v>
      </c>
      <c r="T117" s="70"/>
      <c r="U117" s="70">
        <v>22941.43</v>
      </c>
      <c r="V117" s="70"/>
      <c r="W117" s="70"/>
      <c r="X117" s="70"/>
      <c r="Y117" s="70"/>
      <c r="Z117" s="70"/>
      <c r="AA117" s="70"/>
      <c r="AB117" s="70">
        <v>510.39</v>
      </c>
      <c r="AC117" s="70">
        <v>78.97</v>
      </c>
      <c r="AD117" s="70">
        <v>6093.83</v>
      </c>
      <c r="AE117" s="70"/>
      <c r="AF117" s="70"/>
      <c r="AG117" s="70"/>
      <c r="AH117" s="70"/>
      <c r="AI117" s="70"/>
      <c r="AJ117" s="70">
        <v>3092.54</v>
      </c>
      <c r="AK117" s="70">
        <v>15185.66</v>
      </c>
      <c r="AL117" s="70">
        <v>1984.19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0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0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84691.680000000008</v>
      </c>
      <c r="K120" s="83">
        <f>SUM(K121:K124)</f>
        <v>0</v>
      </c>
      <c r="L120" s="83">
        <f t="shared" ref="L120:BW120" si="87">SUM(L121:L124)</f>
        <v>261.19</v>
      </c>
      <c r="M120" s="83">
        <f t="shared" si="87"/>
        <v>10603.8</v>
      </c>
      <c r="N120" s="83">
        <f t="shared" si="87"/>
        <v>0</v>
      </c>
      <c r="O120" s="83">
        <f t="shared" si="87"/>
        <v>2262.9100000000003</v>
      </c>
      <c r="P120" s="83">
        <f t="shared" si="87"/>
        <v>0</v>
      </c>
      <c r="Q120" s="83">
        <f t="shared" si="87"/>
        <v>17737.939999999999</v>
      </c>
      <c r="R120" s="83">
        <f t="shared" si="87"/>
        <v>0</v>
      </c>
      <c r="S120" s="83">
        <f t="shared" si="87"/>
        <v>3284.1</v>
      </c>
      <c r="T120" s="83">
        <f t="shared" si="87"/>
        <v>0</v>
      </c>
      <c r="U120" s="83">
        <f t="shared" si="87"/>
        <v>16188.75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221.34</v>
      </c>
      <c r="Z120" s="83">
        <f t="shared" si="87"/>
        <v>67.489999999999995</v>
      </c>
      <c r="AA120" s="83">
        <f t="shared" si="87"/>
        <v>2879.41</v>
      </c>
      <c r="AB120" s="83">
        <f t="shared" si="87"/>
        <v>670.71</v>
      </c>
      <c r="AC120" s="83">
        <f t="shared" si="87"/>
        <v>193.57</v>
      </c>
      <c r="AD120" s="83">
        <f t="shared" si="87"/>
        <v>9075.35</v>
      </c>
      <c r="AE120" s="83">
        <f t="shared" si="87"/>
        <v>1593.55</v>
      </c>
      <c r="AF120" s="83">
        <f t="shared" si="87"/>
        <v>769.93</v>
      </c>
      <c r="AG120" s="83">
        <f t="shared" si="87"/>
        <v>627.35</v>
      </c>
      <c r="AH120" s="83">
        <f t="shared" si="87"/>
        <v>759.13</v>
      </c>
      <c r="AI120" s="83">
        <f t="shared" si="87"/>
        <v>0</v>
      </c>
      <c r="AJ120" s="83">
        <f t="shared" si="87"/>
        <v>1215.23</v>
      </c>
      <c r="AK120" s="83">
        <f t="shared" si="87"/>
        <v>13302.8</v>
      </c>
      <c r="AL120" s="83">
        <f t="shared" si="87"/>
        <v>2977.13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1535.92</v>
      </c>
      <c r="K121" s="70"/>
      <c r="L121" s="70"/>
      <c r="M121" s="70">
        <v>507.8</v>
      </c>
      <c r="N121" s="70"/>
      <c r="O121" s="70">
        <v>84.63</v>
      </c>
      <c r="P121" s="70"/>
      <c r="Q121" s="70">
        <v>567.04999999999995</v>
      </c>
      <c r="R121" s="70"/>
      <c r="S121" s="70"/>
      <c r="T121" s="70"/>
      <c r="U121" s="70"/>
      <c r="V121" s="70"/>
      <c r="W121" s="70"/>
      <c r="X121" s="70"/>
      <c r="Y121" s="70">
        <v>52.63</v>
      </c>
      <c r="Z121" s="70"/>
      <c r="AA121" s="70">
        <v>308.08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>
        <v>15.73</v>
      </c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1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83155.760000000009</v>
      </c>
      <c r="K122" s="70"/>
      <c r="L122" s="70">
        <v>261.19</v>
      </c>
      <c r="M122" s="70">
        <v>10096</v>
      </c>
      <c r="N122" s="70"/>
      <c r="O122" s="70">
        <v>2178.2800000000002</v>
      </c>
      <c r="P122" s="70"/>
      <c r="Q122" s="70">
        <v>17170.89</v>
      </c>
      <c r="R122" s="70"/>
      <c r="S122" s="70">
        <v>3284.1</v>
      </c>
      <c r="T122" s="70"/>
      <c r="U122" s="70">
        <v>16188.75</v>
      </c>
      <c r="V122" s="70"/>
      <c r="W122" s="70"/>
      <c r="X122" s="70"/>
      <c r="Y122" s="70">
        <v>168.71</v>
      </c>
      <c r="Z122" s="70">
        <v>67.489999999999995</v>
      </c>
      <c r="AA122" s="70">
        <v>2571.33</v>
      </c>
      <c r="AB122" s="70">
        <v>670.71</v>
      </c>
      <c r="AC122" s="70">
        <v>193.57</v>
      </c>
      <c r="AD122" s="70">
        <v>9075.35</v>
      </c>
      <c r="AE122" s="70">
        <v>1593.55</v>
      </c>
      <c r="AF122" s="70">
        <v>769.93</v>
      </c>
      <c r="AG122" s="70">
        <v>627.35</v>
      </c>
      <c r="AH122" s="70">
        <v>759.13</v>
      </c>
      <c r="AI122" s="70"/>
      <c r="AJ122" s="70">
        <v>1215.23</v>
      </c>
      <c r="AK122" s="70">
        <v>13287.07</v>
      </c>
      <c r="AL122" s="70">
        <v>2977.13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27928.98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0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29</v>
      </c>
      <c r="AC130" s="83">
        <f t="shared" si="91"/>
        <v>24.76</v>
      </c>
      <c r="AD130" s="83">
        <f t="shared" si="91"/>
        <v>823.72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0</v>
      </c>
      <c r="AK130" s="83">
        <f t="shared" si="91"/>
        <v>16084.55</v>
      </c>
      <c r="AL130" s="83">
        <f t="shared" si="91"/>
        <v>10966.95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0</v>
      </c>
      <c r="K131" s="70"/>
      <c r="L131" s="70"/>
      <c r="M131" s="70">
        <v>0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0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27928.98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29</v>
      </c>
      <c r="AC132" s="70">
        <v>24.76</v>
      </c>
      <c r="AD132" s="70">
        <v>823.72</v>
      </c>
      <c r="AE132" s="70"/>
      <c r="AF132" s="70"/>
      <c r="AG132" s="70"/>
      <c r="AH132" s="70"/>
      <c r="AI132" s="70"/>
      <c r="AJ132" s="70"/>
      <c r="AK132" s="70">
        <v>16084.55</v>
      </c>
      <c r="AL132" s="70">
        <v>10966.95</v>
      </c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222056.60000000003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7826.8000000000011</v>
      </c>
      <c r="N135" s="60">
        <f t="shared" si="94"/>
        <v>0</v>
      </c>
      <c r="O135" s="60">
        <f t="shared" si="94"/>
        <v>2415.6099999999997</v>
      </c>
      <c r="P135" s="60">
        <f t="shared" si="94"/>
        <v>0</v>
      </c>
      <c r="Q135" s="60">
        <f t="shared" si="94"/>
        <v>19891.22</v>
      </c>
      <c r="R135" s="60">
        <f t="shared" si="94"/>
        <v>0</v>
      </c>
      <c r="S135" s="60">
        <f t="shared" si="94"/>
        <v>15907.95</v>
      </c>
      <c r="T135" s="60">
        <f t="shared" si="94"/>
        <v>0</v>
      </c>
      <c r="U135" s="60">
        <f t="shared" si="94"/>
        <v>81097.19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1371.68</v>
      </c>
      <c r="AB135" s="60">
        <f t="shared" si="94"/>
        <v>2708.56</v>
      </c>
      <c r="AC135" s="60">
        <f t="shared" si="94"/>
        <v>1127.3999999999999</v>
      </c>
      <c r="AD135" s="60">
        <f t="shared" si="94"/>
        <v>41083.660000000003</v>
      </c>
      <c r="AE135" s="60">
        <f t="shared" si="94"/>
        <v>1127.02</v>
      </c>
      <c r="AF135" s="60">
        <f t="shared" si="94"/>
        <v>756.27</v>
      </c>
      <c r="AG135" s="60">
        <f t="shared" si="94"/>
        <v>574.23</v>
      </c>
      <c r="AH135" s="60">
        <f t="shared" si="94"/>
        <v>1145.9499999999998</v>
      </c>
      <c r="AI135" s="60">
        <f t="shared" si="94"/>
        <v>0</v>
      </c>
      <c r="AJ135" s="60">
        <f t="shared" si="94"/>
        <v>1390.6</v>
      </c>
      <c r="AK135" s="60">
        <f t="shared" si="94"/>
        <v>42271.01</v>
      </c>
      <c r="AL135" s="60">
        <f t="shared" si="94"/>
        <v>1361.45</v>
      </c>
      <c r="AM135" s="60">
        <f t="shared" si="94"/>
        <v>0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62823.530000000006</v>
      </c>
      <c r="K136" s="70">
        <f>SUM(K137:K139)</f>
        <v>0</v>
      </c>
      <c r="L136" s="70">
        <f t="shared" ref="L136:BW136" si="96">SUM(L137:L139)</f>
        <v>0</v>
      </c>
      <c r="M136" s="70">
        <f t="shared" si="96"/>
        <v>2698.85</v>
      </c>
      <c r="N136" s="70">
        <f t="shared" si="96"/>
        <v>0</v>
      </c>
      <c r="O136" s="70">
        <f t="shared" si="96"/>
        <v>1049.95</v>
      </c>
      <c r="P136" s="70">
        <f t="shared" si="96"/>
        <v>0</v>
      </c>
      <c r="Q136" s="70">
        <f t="shared" si="96"/>
        <v>6855.36</v>
      </c>
      <c r="R136" s="70">
        <f t="shared" si="96"/>
        <v>0</v>
      </c>
      <c r="S136" s="70">
        <f t="shared" si="96"/>
        <v>3458.82</v>
      </c>
      <c r="T136" s="70">
        <f t="shared" si="96"/>
        <v>0</v>
      </c>
      <c r="U136" s="70">
        <f t="shared" si="96"/>
        <v>18899.98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1022.1500000000001</v>
      </c>
      <c r="AC136" s="70">
        <f t="shared" si="96"/>
        <v>381.03</v>
      </c>
      <c r="AD136" s="70">
        <f t="shared" si="96"/>
        <v>15380.04</v>
      </c>
      <c r="AE136" s="70">
        <f t="shared" si="96"/>
        <v>386.07</v>
      </c>
      <c r="AF136" s="70">
        <f t="shared" si="96"/>
        <v>270.61</v>
      </c>
      <c r="AG136" s="70">
        <f t="shared" si="96"/>
        <v>205.66</v>
      </c>
      <c r="AH136" s="70">
        <f t="shared" si="96"/>
        <v>454.62</v>
      </c>
      <c r="AI136" s="70">
        <f t="shared" si="96"/>
        <v>0</v>
      </c>
      <c r="AJ136" s="70">
        <f t="shared" si="96"/>
        <v>240.3</v>
      </c>
      <c r="AK136" s="70">
        <f t="shared" si="96"/>
        <v>11350.75</v>
      </c>
      <c r="AL136" s="70">
        <f t="shared" si="96"/>
        <v>169.34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si="96"/>
        <v>0</v>
      </c>
      <c r="BX136" s="70">
        <f t="shared" ref="BX136:CV136" si="97">SUM(BX137:BX139)</f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8214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>
        <v>767.83</v>
      </c>
      <c r="AC137" s="70">
        <v>107.22</v>
      </c>
      <c r="AD137" s="70">
        <v>7338.95</v>
      </c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1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0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0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54609.53</v>
      </c>
      <c r="K139" s="70"/>
      <c r="L139" s="70"/>
      <c r="M139" s="70">
        <v>2698.85</v>
      </c>
      <c r="N139" s="70"/>
      <c r="O139" s="70">
        <v>1049.95</v>
      </c>
      <c r="P139" s="70"/>
      <c r="Q139" s="70">
        <v>6855.36</v>
      </c>
      <c r="R139" s="70"/>
      <c r="S139" s="70">
        <v>3458.82</v>
      </c>
      <c r="T139" s="70"/>
      <c r="U139" s="70">
        <v>18899.98</v>
      </c>
      <c r="V139" s="70"/>
      <c r="W139" s="70"/>
      <c r="X139" s="70"/>
      <c r="Y139" s="70"/>
      <c r="Z139" s="70"/>
      <c r="AA139" s="70"/>
      <c r="AB139" s="70">
        <v>254.32</v>
      </c>
      <c r="AC139" s="70">
        <v>273.81</v>
      </c>
      <c r="AD139" s="70">
        <v>8041.09</v>
      </c>
      <c r="AE139" s="70">
        <v>386.07</v>
      </c>
      <c r="AF139" s="70">
        <v>270.61</v>
      </c>
      <c r="AG139" s="70">
        <v>205.66</v>
      </c>
      <c r="AH139" s="70">
        <v>454.62</v>
      </c>
      <c r="AI139" s="70"/>
      <c r="AJ139" s="70">
        <v>240.3</v>
      </c>
      <c r="AK139" s="70">
        <v>11350.75</v>
      </c>
      <c r="AL139" s="70">
        <v>169.34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>
        <f>SUM(K141:K144)</f>
        <v>0</v>
      </c>
      <c r="L140" s="70">
        <f t="shared" ref="L140:BW140" si="100">SUM(L141:L144)</f>
        <v>0</v>
      </c>
      <c r="M140" s="70">
        <f t="shared" si="100"/>
        <v>0</v>
      </c>
      <c r="N140" s="70">
        <f t="shared" si="100"/>
        <v>0</v>
      </c>
      <c r="O140" s="70">
        <f t="shared" si="100"/>
        <v>0</v>
      </c>
      <c r="P140" s="70">
        <f t="shared" si="100"/>
        <v>0</v>
      </c>
      <c r="Q140" s="70">
        <f t="shared" si="100"/>
        <v>0</v>
      </c>
      <c r="R140" s="70">
        <f t="shared" si="100"/>
        <v>0</v>
      </c>
      <c r="S140" s="70">
        <f t="shared" si="100"/>
        <v>0</v>
      </c>
      <c r="T140" s="70">
        <f t="shared" si="100"/>
        <v>0</v>
      </c>
      <c r="U140" s="70">
        <f t="shared" si="100"/>
        <v>0</v>
      </c>
      <c r="V140" s="70">
        <f t="shared" si="100"/>
        <v>0</v>
      </c>
      <c r="W140" s="70">
        <f t="shared" si="100"/>
        <v>0</v>
      </c>
      <c r="X140" s="70">
        <f t="shared" si="100"/>
        <v>0</v>
      </c>
      <c r="Y140" s="70">
        <f t="shared" si="100"/>
        <v>0</v>
      </c>
      <c r="Z140" s="70">
        <f t="shared" si="100"/>
        <v>0</v>
      </c>
      <c r="AA140" s="70">
        <f t="shared" si="100"/>
        <v>0</v>
      </c>
      <c r="AB140" s="70">
        <f t="shared" si="100"/>
        <v>0</v>
      </c>
      <c r="AC140" s="70">
        <f t="shared" si="100"/>
        <v>0</v>
      </c>
      <c r="AD140" s="70">
        <f t="shared" si="100"/>
        <v>0</v>
      </c>
      <c r="AE140" s="70">
        <f t="shared" si="100"/>
        <v>0</v>
      </c>
      <c r="AF140" s="70">
        <f t="shared" si="100"/>
        <v>0</v>
      </c>
      <c r="AG140" s="70">
        <f t="shared" si="100"/>
        <v>0</v>
      </c>
      <c r="AH140" s="70">
        <f t="shared" si="100"/>
        <v>0</v>
      </c>
      <c r="AI140" s="70">
        <f t="shared" si="100"/>
        <v>0</v>
      </c>
      <c r="AJ140" s="70">
        <f t="shared" si="100"/>
        <v>0</v>
      </c>
      <c r="AK140" s="70">
        <f t="shared" si="100"/>
        <v>0</v>
      </c>
      <c r="AL140" s="70">
        <f t="shared" si="100"/>
        <v>0</v>
      </c>
      <c r="AM140" s="70">
        <f t="shared" si="100"/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ref="BX140:CV140" si="101">SUM(BX141:BX144)</f>
        <v>0</v>
      </c>
      <c r="BY140" s="70">
        <f t="shared" si="101"/>
        <v>0</v>
      </c>
      <c r="BZ140" s="70">
        <f t="shared" si="101"/>
        <v>0</v>
      </c>
      <c r="CA140" s="70">
        <f t="shared" si="101"/>
        <v>0</v>
      </c>
      <c r="CB140" s="70">
        <f t="shared" si="101"/>
        <v>0</v>
      </c>
      <c r="CC140" s="70">
        <f t="shared" si="101"/>
        <v>0</v>
      </c>
      <c r="CD140" s="70">
        <f t="shared" si="101"/>
        <v>0</v>
      </c>
      <c r="CE140" s="70">
        <f t="shared" si="101"/>
        <v>0</v>
      </c>
      <c r="CF140" s="70">
        <f t="shared" si="101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2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159233.06999999998</v>
      </c>
      <c r="K145" s="70">
        <f>SUM(K146:K148)</f>
        <v>0</v>
      </c>
      <c r="L145" s="70">
        <f t="shared" ref="L145:BW145" si="103">SUM(L146:L148)</f>
        <v>0</v>
      </c>
      <c r="M145" s="70">
        <f t="shared" si="103"/>
        <v>5127.9500000000007</v>
      </c>
      <c r="N145" s="70">
        <f t="shared" si="103"/>
        <v>0</v>
      </c>
      <c r="O145" s="70">
        <f t="shared" si="103"/>
        <v>1365.6599999999999</v>
      </c>
      <c r="P145" s="70">
        <f t="shared" si="103"/>
        <v>0</v>
      </c>
      <c r="Q145" s="70">
        <f t="shared" si="103"/>
        <v>13035.86</v>
      </c>
      <c r="R145" s="70">
        <f t="shared" si="103"/>
        <v>0</v>
      </c>
      <c r="S145" s="70">
        <f t="shared" si="103"/>
        <v>12449.130000000001</v>
      </c>
      <c r="T145" s="70">
        <f t="shared" si="103"/>
        <v>0</v>
      </c>
      <c r="U145" s="70">
        <f t="shared" si="103"/>
        <v>62197.21</v>
      </c>
      <c r="V145" s="70">
        <f t="shared" si="103"/>
        <v>0</v>
      </c>
      <c r="W145" s="70">
        <f t="shared" si="103"/>
        <v>0</v>
      </c>
      <c r="X145" s="70">
        <f t="shared" si="103"/>
        <v>0</v>
      </c>
      <c r="Y145" s="70">
        <f t="shared" si="103"/>
        <v>0</v>
      </c>
      <c r="Z145" s="70">
        <f t="shared" si="103"/>
        <v>0</v>
      </c>
      <c r="AA145" s="70">
        <f t="shared" si="103"/>
        <v>1371.68</v>
      </c>
      <c r="AB145" s="70">
        <f t="shared" si="103"/>
        <v>1686.4099999999999</v>
      </c>
      <c r="AC145" s="70">
        <f t="shared" si="103"/>
        <v>746.36999999999989</v>
      </c>
      <c r="AD145" s="70">
        <f t="shared" si="103"/>
        <v>25703.620000000003</v>
      </c>
      <c r="AE145" s="70">
        <f t="shared" si="103"/>
        <v>740.95</v>
      </c>
      <c r="AF145" s="70">
        <f t="shared" si="103"/>
        <v>485.65999999999997</v>
      </c>
      <c r="AG145" s="70">
        <f t="shared" si="103"/>
        <v>368.57000000000005</v>
      </c>
      <c r="AH145" s="70">
        <f t="shared" si="103"/>
        <v>691.32999999999993</v>
      </c>
      <c r="AI145" s="70">
        <f t="shared" si="103"/>
        <v>0</v>
      </c>
      <c r="AJ145" s="70">
        <f t="shared" si="103"/>
        <v>1150.3</v>
      </c>
      <c r="AK145" s="70">
        <f t="shared" si="103"/>
        <v>30920.260000000002</v>
      </c>
      <c r="AL145" s="70">
        <f t="shared" si="103"/>
        <v>1192.1100000000001</v>
      </c>
      <c r="AM145" s="70">
        <f t="shared" si="103"/>
        <v>0</v>
      </c>
      <c r="AN145" s="70">
        <f t="shared" si="103"/>
        <v>0</v>
      </c>
      <c r="AO145" s="70">
        <f t="shared" si="103"/>
        <v>0</v>
      </c>
      <c r="AP145" s="70">
        <f t="shared" si="103"/>
        <v>0</v>
      </c>
      <c r="AQ145" s="70">
        <f t="shared" si="103"/>
        <v>0</v>
      </c>
      <c r="AR145" s="70">
        <f t="shared" si="103"/>
        <v>0</v>
      </c>
      <c r="AS145" s="70">
        <f t="shared" si="103"/>
        <v>0</v>
      </c>
      <c r="AT145" s="70">
        <f t="shared" si="103"/>
        <v>0</v>
      </c>
      <c r="AU145" s="70">
        <f t="shared" si="103"/>
        <v>0</v>
      </c>
      <c r="AV145" s="70">
        <f t="shared" si="103"/>
        <v>0</v>
      </c>
      <c r="AW145" s="70">
        <f t="shared" si="103"/>
        <v>0</v>
      </c>
      <c r="AX145" s="70">
        <f t="shared" si="103"/>
        <v>0</v>
      </c>
      <c r="AY145" s="70">
        <f t="shared" si="103"/>
        <v>0</v>
      </c>
      <c r="AZ145" s="70">
        <f t="shared" si="103"/>
        <v>0</v>
      </c>
      <c r="BA145" s="70">
        <f t="shared" si="103"/>
        <v>0</v>
      </c>
      <c r="BB145" s="70">
        <f t="shared" si="103"/>
        <v>0</v>
      </c>
      <c r="BC145" s="70">
        <f t="shared" si="103"/>
        <v>0</v>
      </c>
      <c r="BD145" s="70">
        <f t="shared" si="103"/>
        <v>0</v>
      </c>
      <c r="BE145" s="70">
        <f t="shared" si="103"/>
        <v>0</v>
      </c>
      <c r="BF145" s="70">
        <f t="shared" si="103"/>
        <v>0</v>
      </c>
      <c r="BG145" s="70">
        <f t="shared" si="103"/>
        <v>0</v>
      </c>
      <c r="BH145" s="70">
        <f t="shared" si="103"/>
        <v>0</v>
      </c>
      <c r="BI145" s="70">
        <f t="shared" si="103"/>
        <v>0</v>
      </c>
      <c r="BJ145" s="70">
        <f t="shared" si="103"/>
        <v>0</v>
      </c>
      <c r="BK145" s="70">
        <f t="shared" si="103"/>
        <v>0</v>
      </c>
      <c r="BL145" s="70">
        <f t="shared" si="103"/>
        <v>0</v>
      </c>
      <c r="BM145" s="70">
        <f t="shared" si="103"/>
        <v>0</v>
      </c>
      <c r="BN145" s="70">
        <f t="shared" si="103"/>
        <v>0</v>
      </c>
      <c r="BO145" s="70">
        <f t="shared" si="103"/>
        <v>0</v>
      </c>
      <c r="BP145" s="70">
        <f t="shared" si="103"/>
        <v>0</v>
      </c>
      <c r="BQ145" s="70">
        <f t="shared" si="103"/>
        <v>0</v>
      </c>
      <c r="BR145" s="70">
        <f t="shared" si="103"/>
        <v>0</v>
      </c>
      <c r="BS145" s="70">
        <f t="shared" si="103"/>
        <v>0</v>
      </c>
      <c r="BT145" s="70">
        <f t="shared" si="103"/>
        <v>0</v>
      </c>
      <c r="BU145" s="70">
        <f t="shared" si="103"/>
        <v>0</v>
      </c>
      <c r="BV145" s="70">
        <f t="shared" si="103"/>
        <v>0</v>
      </c>
      <c r="BW145" s="70">
        <f t="shared" si="103"/>
        <v>0</v>
      </c>
      <c r="BX145" s="70">
        <f t="shared" ref="BX145:CV145" si="104">SUM(BX146:BX148)</f>
        <v>0</v>
      </c>
      <c r="BY145" s="70">
        <f t="shared" si="104"/>
        <v>0</v>
      </c>
      <c r="BZ145" s="70">
        <f t="shared" si="104"/>
        <v>0</v>
      </c>
      <c r="CA145" s="70">
        <f t="shared" si="104"/>
        <v>0</v>
      </c>
      <c r="CB145" s="70">
        <f t="shared" si="104"/>
        <v>0</v>
      </c>
      <c r="CC145" s="70">
        <f t="shared" si="104"/>
        <v>0</v>
      </c>
      <c r="CD145" s="70">
        <f t="shared" si="104"/>
        <v>0</v>
      </c>
      <c r="CE145" s="70">
        <f t="shared" si="104"/>
        <v>0</v>
      </c>
      <c r="CF145" s="70">
        <f t="shared" si="104"/>
        <v>0</v>
      </c>
      <c r="CG145" s="71">
        <f>SUM(CG146:CG148)</f>
        <v>0</v>
      </c>
      <c r="CH145" s="8"/>
      <c r="CI145" s="19"/>
      <c r="CJ145" s="20"/>
      <c r="CM145" s="51">
        <f t="shared" si="102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8587.2099999999991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307.56</v>
      </c>
      <c r="AC146" s="70">
        <v>51.71</v>
      </c>
      <c r="AD146" s="70">
        <v>2898.46</v>
      </c>
      <c r="AE146" s="70"/>
      <c r="AF146" s="70"/>
      <c r="AG146" s="70"/>
      <c r="AH146" s="70"/>
      <c r="AI146" s="70"/>
      <c r="AJ146" s="70">
        <v>418.13</v>
      </c>
      <c r="AK146" s="70">
        <v>4317.8900000000003</v>
      </c>
      <c r="AL146" s="70">
        <v>593.46</v>
      </c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2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83843.559999999983</v>
      </c>
      <c r="K147" s="70"/>
      <c r="L147" s="70"/>
      <c r="M147" s="70">
        <v>2803.09</v>
      </c>
      <c r="N147" s="70"/>
      <c r="O147" s="70">
        <v>827.92</v>
      </c>
      <c r="P147" s="70"/>
      <c r="Q147" s="70">
        <v>7246.25</v>
      </c>
      <c r="R147" s="70"/>
      <c r="S147" s="70">
        <v>5302.67</v>
      </c>
      <c r="T147" s="70"/>
      <c r="U147" s="70">
        <v>30105.11</v>
      </c>
      <c r="V147" s="70"/>
      <c r="W147" s="70"/>
      <c r="X147" s="70"/>
      <c r="Y147" s="70"/>
      <c r="Z147" s="70"/>
      <c r="AA147" s="70">
        <v>1371.68</v>
      </c>
      <c r="AB147" s="70">
        <v>965</v>
      </c>
      <c r="AC147" s="70">
        <v>352.28</v>
      </c>
      <c r="AD147" s="70">
        <v>15983.24</v>
      </c>
      <c r="AE147" s="70">
        <v>406.07</v>
      </c>
      <c r="AF147" s="70">
        <v>295.68</v>
      </c>
      <c r="AG147" s="70">
        <v>236.55</v>
      </c>
      <c r="AH147" s="70">
        <v>469.15</v>
      </c>
      <c r="AI147" s="70"/>
      <c r="AJ147" s="70">
        <v>569.53</v>
      </c>
      <c r="AK147" s="70">
        <v>16310.69</v>
      </c>
      <c r="AL147" s="70">
        <v>598.65</v>
      </c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2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66802.299999999988</v>
      </c>
      <c r="K148" s="70"/>
      <c r="L148" s="70"/>
      <c r="M148" s="70">
        <v>2324.86</v>
      </c>
      <c r="N148" s="70"/>
      <c r="O148" s="70">
        <v>537.74</v>
      </c>
      <c r="P148" s="70"/>
      <c r="Q148" s="70">
        <v>5789.61</v>
      </c>
      <c r="R148" s="70"/>
      <c r="S148" s="70">
        <v>7146.46</v>
      </c>
      <c r="T148" s="70"/>
      <c r="U148" s="70">
        <v>32092.1</v>
      </c>
      <c r="V148" s="70"/>
      <c r="W148" s="70"/>
      <c r="X148" s="70"/>
      <c r="Y148" s="70"/>
      <c r="Z148" s="70"/>
      <c r="AA148" s="70"/>
      <c r="AB148" s="70">
        <v>413.85</v>
      </c>
      <c r="AC148" s="70">
        <v>342.38</v>
      </c>
      <c r="AD148" s="70">
        <v>6821.92</v>
      </c>
      <c r="AE148" s="70">
        <v>334.88</v>
      </c>
      <c r="AF148" s="70">
        <v>189.98</v>
      </c>
      <c r="AG148" s="70">
        <v>132.02000000000001</v>
      </c>
      <c r="AH148" s="70">
        <v>222.18</v>
      </c>
      <c r="AI148" s="70"/>
      <c r="AJ148" s="70">
        <v>162.63999999999999</v>
      </c>
      <c r="AK148" s="70">
        <v>10291.68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2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>
        <f>SUM(K150:K153)</f>
        <v>0</v>
      </c>
      <c r="L149" s="70">
        <f t="shared" ref="L149:BW149" si="105">SUM(L150:L153)</f>
        <v>0</v>
      </c>
      <c r="M149" s="70">
        <f t="shared" si="105"/>
        <v>0</v>
      </c>
      <c r="N149" s="70">
        <f t="shared" si="105"/>
        <v>0</v>
      </c>
      <c r="O149" s="70">
        <f t="shared" si="105"/>
        <v>0</v>
      </c>
      <c r="P149" s="70">
        <f t="shared" si="105"/>
        <v>0</v>
      </c>
      <c r="Q149" s="70">
        <f t="shared" si="105"/>
        <v>0</v>
      </c>
      <c r="R149" s="70">
        <f t="shared" si="105"/>
        <v>0</v>
      </c>
      <c r="S149" s="70">
        <f t="shared" si="105"/>
        <v>0</v>
      </c>
      <c r="T149" s="70">
        <f t="shared" si="105"/>
        <v>0</v>
      </c>
      <c r="U149" s="70">
        <f t="shared" si="105"/>
        <v>0</v>
      </c>
      <c r="V149" s="70">
        <f t="shared" si="105"/>
        <v>0</v>
      </c>
      <c r="W149" s="70">
        <f t="shared" si="105"/>
        <v>0</v>
      </c>
      <c r="X149" s="70">
        <f t="shared" si="105"/>
        <v>0</v>
      </c>
      <c r="Y149" s="70">
        <f t="shared" si="105"/>
        <v>0</v>
      </c>
      <c r="Z149" s="70">
        <f t="shared" si="105"/>
        <v>0</v>
      </c>
      <c r="AA149" s="70">
        <f t="shared" si="105"/>
        <v>0</v>
      </c>
      <c r="AB149" s="70">
        <f t="shared" si="105"/>
        <v>0</v>
      </c>
      <c r="AC149" s="70">
        <f t="shared" si="105"/>
        <v>0</v>
      </c>
      <c r="AD149" s="70">
        <f t="shared" si="105"/>
        <v>0</v>
      </c>
      <c r="AE149" s="70">
        <f t="shared" si="105"/>
        <v>0</v>
      </c>
      <c r="AF149" s="70">
        <f t="shared" si="105"/>
        <v>0</v>
      </c>
      <c r="AG149" s="70">
        <f t="shared" si="105"/>
        <v>0</v>
      </c>
      <c r="AH149" s="70">
        <f t="shared" si="105"/>
        <v>0</v>
      </c>
      <c r="AI149" s="70">
        <f t="shared" si="105"/>
        <v>0</v>
      </c>
      <c r="AJ149" s="70">
        <f t="shared" si="105"/>
        <v>0</v>
      </c>
      <c r="AK149" s="70">
        <f t="shared" si="105"/>
        <v>0</v>
      </c>
      <c r="AL149" s="70">
        <f t="shared" si="105"/>
        <v>0</v>
      </c>
      <c r="AM149" s="70">
        <f t="shared" si="105"/>
        <v>0</v>
      </c>
      <c r="AN149" s="70">
        <f t="shared" si="105"/>
        <v>0</v>
      </c>
      <c r="AO149" s="70">
        <f t="shared" si="105"/>
        <v>0</v>
      </c>
      <c r="AP149" s="70">
        <f t="shared" si="105"/>
        <v>0</v>
      </c>
      <c r="AQ149" s="70">
        <f t="shared" si="105"/>
        <v>0</v>
      </c>
      <c r="AR149" s="70">
        <f t="shared" si="105"/>
        <v>0</v>
      </c>
      <c r="AS149" s="70">
        <f t="shared" si="105"/>
        <v>0</v>
      </c>
      <c r="AT149" s="70">
        <f t="shared" si="105"/>
        <v>0</v>
      </c>
      <c r="AU149" s="70">
        <f t="shared" si="105"/>
        <v>0</v>
      </c>
      <c r="AV149" s="70">
        <f t="shared" si="105"/>
        <v>0</v>
      </c>
      <c r="AW149" s="70">
        <f t="shared" si="105"/>
        <v>0</v>
      </c>
      <c r="AX149" s="70">
        <f t="shared" si="105"/>
        <v>0</v>
      </c>
      <c r="AY149" s="70">
        <f t="shared" si="105"/>
        <v>0</v>
      </c>
      <c r="AZ149" s="70">
        <f t="shared" si="105"/>
        <v>0</v>
      </c>
      <c r="BA149" s="70">
        <f t="shared" si="105"/>
        <v>0</v>
      </c>
      <c r="BB149" s="70">
        <f t="shared" si="105"/>
        <v>0</v>
      </c>
      <c r="BC149" s="70">
        <f t="shared" si="105"/>
        <v>0</v>
      </c>
      <c r="BD149" s="70">
        <f t="shared" si="105"/>
        <v>0</v>
      </c>
      <c r="BE149" s="70">
        <f t="shared" si="105"/>
        <v>0</v>
      </c>
      <c r="BF149" s="70">
        <f t="shared" si="105"/>
        <v>0</v>
      </c>
      <c r="BG149" s="70">
        <f t="shared" si="105"/>
        <v>0</v>
      </c>
      <c r="BH149" s="70">
        <f t="shared" si="105"/>
        <v>0</v>
      </c>
      <c r="BI149" s="70">
        <f t="shared" si="105"/>
        <v>0</v>
      </c>
      <c r="BJ149" s="70">
        <f t="shared" si="105"/>
        <v>0</v>
      </c>
      <c r="BK149" s="70">
        <f t="shared" si="105"/>
        <v>0</v>
      </c>
      <c r="BL149" s="70">
        <f t="shared" si="105"/>
        <v>0</v>
      </c>
      <c r="BM149" s="70">
        <f t="shared" si="105"/>
        <v>0</v>
      </c>
      <c r="BN149" s="70">
        <f t="shared" si="105"/>
        <v>0</v>
      </c>
      <c r="BO149" s="70">
        <f t="shared" si="105"/>
        <v>0</v>
      </c>
      <c r="BP149" s="70">
        <f t="shared" si="105"/>
        <v>0</v>
      </c>
      <c r="BQ149" s="70">
        <f t="shared" si="105"/>
        <v>0</v>
      </c>
      <c r="BR149" s="70">
        <f t="shared" si="105"/>
        <v>0</v>
      </c>
      <c r="BS149" s="70">
        <f t="shared" si="105"/>
        <v>0</v>
      </c>
      <c r="BT149" s="70">
        <f t="shared" si="105"/>
        <v>0</v>
      </c>
      <c r="BU149" s="70">
        <f t="shared" si="105"/>
        <v>0</v>
      </c>
      <c r="BV149" s="70">
        <f t="shared" si="105"/>
        <v>0</v>
      </c>
      <c r="BW149" s="70">
        <f t="shared" si="105"/>
        <v>0</v>
      </c>
      <c r="BX149" s="70">
        <f t="shared" ref="BX149:CV149" si="106">SUM(BX150:BX153)</f>
        <v>0</v>
      </c>
      <c r="BY149" s="70">
        <f t="shared" si="106"/>
        <v>0</v>
      </c>
      <c r="BZ149" s="70">
        <f t="shared" si="106"/>
        <v>0</v>
      </c>
      <c r="CA149" s="70">
        <f t="shared" si="106"/>
        <v>0</v>
      </c>
      <c r="CB149" s="70">
        <f t="shared" si="106"/>
        <v>0</v>
      </c>
      <c r="CC149" s="70">
        <f t="shared" si="106"/>
        <v>0</v>
      </c>
      <c r="CD149" s="70">
        <f t="shared" si="106"/>
        <v>0</v>
      </c>
      <c r="CE149" s="70">
        <f t="shared" si="106"/>
        <v>0</v>
      </c>
      <c r="CF149" s="70">
        <f t="shared" si="106"/>
        <v>0</v>
      </c>
      <c r="CG149" s="71">
        <f>SUM(CG150:CG153)</f>
        <v>0</v>
      </c>
      <c r="CH149" s="8"/>
      <c r="CI149" s="19"/>
      <c r="CJ149" s="20"/>
      <c r="CM149" s="51">
        <f t="shared" si="102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2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2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3656612.27</v>
      </c>
      <c r="K155" s="60">
        <f>SUM(K156,K166)</f>
        <v>0</v>
      </c>
      <c r="L155" s="60">
        <f t="shared" ref="L155:BW155" si="107">SUM(L156,L166)</f>
        <v>9407.83</v>
      </c>
      <c r="M155" s="60">
        <f t="shared" si="107"/>
        <v>338905.13</v>
      </c>
      <c r="N155" s="60">
        <f t="shared" si="107"/>
        <v>0</v>
      </c>
      <c r="O155" s="60">
        <f t="shared" si="107"/>
        <v>13403.69</v>
      </c>
      <c r="P155" s="60">
        <f t="shared" si="107"/>
        <v>82658.510000000009</v>
      </c>
      <c r="Q155" s="60">
        <f t="shared" si="107"/>
        <v>651473.49</v>
      </c>
      <c r="R155" s="60">
        <f t="shared" si="107"/>
        <v>0</v>
      </c>
      <c r="S155" s="60">
        <f t="shared" si="107"/>
        <v>0</v>
      </c>
      <c r="T155" s="60">
        <f t="shared" si="107"/>
        <v>298395.21999999997</v>
      </c>
      <c r="U155" s="60">
        <f t="shared" si="107"/>
        <v>815490.5</v>
      </c>
      <c r="V155" s="60">
        <f t="shared" si="107"/>
        <v>0</v>
      </c>
      <c r="W155" s="60">
        <f t="shared" si="107"/>
        <v>0</v>
      </c>
      <c r="X155" s="60">
        <f t="shared" si="107"/>
        <v>0</v>
      </c>
      <c r="Y155" s="60">
        <f t="shared" si="107"/>
        <v>695.81999999999994</v>
      </c>
      <c r="Z155" s="60">
        <f t="shared" si="107"/>
        <v>169439.51</v>
      </c>
      <c r="AA155" s="60">
        <f t="shared" si="107"/>
        <v>217775.16</v>
      </c>
      <c r="AB155" s="60">
        <f t="shared" si="107"/>
        <v>0</v>
      </c>
      <c r="AC155" s="60">
        <f t="shared" si="107"/>
        <v>198030.06</v>
      </c>
      <c r="AD155" s="60">
        <f t="shared" si="107"/>
        <v>459393.47000000003</v>
      </c>
      <c r="AE155" s="60">
        <f t="shared" si="107"/>
        <v>51788.92</v>
      </c>
      <c r="AF155" s="60">
        <f t="shared" si="107"/>
        <v>19515.28</v>
      </c>
      <c r="AG155" s="60">
        <f t="shared" si="107"/>
        <v>11346.18</v>
      </c>
      <c r="AH155" s="60">
        <f t="shared" si="107"/>
        <v>19851.609999999997</v>
      </c>
      <c r="AI155" s="60">
        <f t="shared" si="107"/>
        <v>0.75</v>
      </c>
      <c r="AJ155" s="60">
        <f t="shared" si="107"/>
        <v>357.66999999999996</v>
      </c>
      <c r="AK155" s="60">
        <f t="shared" si="107"/>
        <v>206532.8</v>
      </c>
      <c r="AL155" s="60">
        <f t="shared" si="107"/>
        <v>70939.88</v>
      </c>
      <c r="AM155" s="60">
        <f t="shared" si="107"/>
        <v>11263.699999999999</v>
      </c>
      <c r="AN155" s="60">
        <f t="shared" si="107"/>
        <v>0</v>
      </c>
      <c r="AO155" s="60">
        <f t="shared" si="107"/>
        <v>9947.09</v>
      </c>
      <c r="AP155" s="60">
        <f t="shared" si="107"/>
        <v>0</v>
      </c>
      <c r="AQ155" s="60">
        <f t="shared" si="107"/>
        <v>0</v>
      </c>
      <c r="AR155" s="60">
        <f t="shared" si="107"/>
        <v>0</v>
      </c>
      <c r="AS155" s="60">
        <f t="shared" si="107"/>
        <v>0</v>
      </c>
      <c r="AT155" s="60">
        <f t="shared" si="107"/>
        <v>0</v>
      </c>
      <c r="AU155" s="60">
        <f t="shared" si="107"/>
        <v>0</v>
      </c>
      <c r="AV155" s="60">
        <f t="shared" si="107"/>
        <v>0</v>
      </c>
      <c r="AW155" s="60">
        <f t="shared" si="107"/>
        <v>0</v>
      </c>
      <c r="AX155" s="60">
        <f t="shared" si="107"/>
        <v>0</v>
      </c>
      <c r="AY155" s="60">
        <f t="shared" si="107"/>
        <v>0</v>
      </c>
      <c r="AZ155" s="60">
        <f t="shared" si="107"/>
        <v>0</v>
      </c>
      <c r="BA155" s="60">
        <f t="shared" si="107"/>
        <v>0</v>
      </c>
      <c r="BB155" s="60">
        <f t="shared" si="107"/>
        <v>0</v>
      </c>
      <c r="BC155" s="60">
        <f t="shared" si="107"/>
        <v>0</v>
      </c>
      <c r="BD155" s="60">
        <f t="shared" si="107"/>
        <v>0</v>
      </c>
      <c r="BE155" s="60">
        <f t="shared" si="107"/>
        <v>0</v>
      </c>
      <c r="BF155" s="60">
        <f t="shared" si="107"/>
        <v>0</v>
      </c>
      <c r="BG155" s="60">
        <f t="shared" si="107"/>
        <v>0</v>
      </c>
      <c r="BH155" s="60">
        <f t="shared" si="107"/>
        <v>0</v>
      </c>
      <c r="BI155" s="60">
        <f t="shared" si="107"/>
        <v>0</v>
      </c>
      <c r="BJ155" s="60">
        <f t="shared" si="107"/>
        <v>0</v>
      </c>
      <c r="BK155" s="60">
        <f t="shared" si="107"/>
        <v>0</v>
      </c>
      <c r="BL155" s="60">
        <f t="shared" si="107"/>
        <v>0</v>
      </c>
      <c r="BM155" s="60">
        <f t="shared" si="107"/>
        <v>0</v>
      </c>
      <c r="BN155" s="60">
        <f t="shared" si="107"/>
        <v>0</v>
      </c>
      <c r="BO155" s="60">
        <f t="shared" si="107"/>
        <v>0</v>
      </c>
      <c r="BP155" s="60">
        <f t="shared" si="107"/>
        <v>0</v>
      </c>
      <c r="BQ155" s="60">
        <f t="shared" si="107"/>
        <v>0</v>
      </c>
      <c r="BR155" s="60">
        <f t="shared" si="107"/>
        <v>0</v>
      </c>
      <c r="BS155" s="60">
        <f t="shared" si="107"/>
        <v>0</v>
      </c>
      <c r="BT155" s="60">
        <f t="shared" si="107"/>
        <v>0</v>
      </c>
      <c r="BU155" s="60">
        <f t="shared" si="107"/>
        <v>0</v>
      </c>
      <c r="BV155" s="60">
        <f t="shared" si="107"/>
        <v>0</v>
      </c>
      <c r="BW155" s="60">
        <f t="shared" si="107"/>
        <v>0</v>
      </c>
      <c r="BX155" s="60">
        <f t="shared" ref="BX155:CV155" si="108">SUM(BX156,BX166)</f>
        <v>0</v>
      </c>
      <c r="BY155" s="60">
        <f t="shared" si="108"/>
        <v>0</v>
      </c>
      <c r="BZ155" s="60">
        <f t="shared" si="108"/>
        <v>0</v>
      </c>
      <c r="CA155" s="60">
        <f t="shared" si="108"/>
        <v>0</v>
      </c>
      <c r="CB155" s="60">
        <f t="shared" si="108"/>
        <v>0</v>
      </c>
      <c r="CC155" s="60">
        <f t="shared" si="108"/>
        <v>0</v>
      </c>
      <c r="CD155" s="60">
        <f t="shared" si="108"/>
        <v>0</v>
      </c>
      <c r="CE155" s="60">
        <f t="shared" si="108"/>
        <v>0</v>
      </c>
      <c r="CF155" s="60">
        <f t="shared" si="108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2586455.02</v>
      </c>
      <c r="K156" s="60">
        <f>SUM(K157,K165)</f>
        <v>0</v>
      </c>
      <c r="L156" s="60">
        <f t="shared" ref="L156:BW156" si="109">SUM(L157,L165)</f>
        <v>7914.36</v>
      </c>
      <c r="M156" s="60">
        <f t="shared" si="109"/>
        <v>281385.03000000003</v>
      </c>
      <c r="N156" s="60">
        <f t="shared" si="109"/>
        <v>0</v>
      </c>
      <c r="O156" s="60">
        <f t="shared" si="109"/>
        <v>9080.5300000000007</v>
      </c>
      <c r="P156" s="60">
        <f t="shared" si="109"/>
        <v>73043.540000000008</v>
      </c>
      <c r="Q156" s="60">
        <f t="shared" si="109"/>
        <v>544896.92000000004</v>
      </c>
      <c r="R156" s="60">
        <f t="shared" si="109"/>
        <v>0</v>
      </c>
      <c r="S156" s="60">
        <f t="shared" si="109"/>
        <v>0</v>
      </c>
      <c r="T156" s="60">
        <f t="shared" si="109"/>
        <v>112738.67000000001</v>
      </c>
      <c r="U156" s="60">
        <f t="shared" si="109"/>
        <v>312725.75</v>
      </c>
      <c r="V156" s="60">
        <f t="shared" si="109"/>
        <v>0</v>
      </c>
      <c r="W156" s="60">
        <f t="shared" si="109"/>
        <v>0</v>
      </c>
      <c r="X156" s="60">
        <f t="shared" si="109"/>
        <v>0</v>
      </c>
      <c r="Y156" s="60">
        <f t="shared" si="109"/>
        <v>409.09</v>
      </c>
      <c r="Z156" s="60">
        <f t="shared" si="109"/>
        <v>124545.95000000001</v>
      </c>
      <c r="AA156" s="60">
        <f t="shared" si="109"/>
        <v>156159.44</v>
      </c>
      <c r="AB156" s="60">
        <f t="shared" si="109"/>
        <v>0</v>
      </c>
      <c r="AC156" s="60">
        <f t="shared" si="109"/>
        <v>192439.12</v>
      </c>
      <c r="AD156" s="60">
        <f t="shared" si="109"/>
        <v>441120.76</v>
      </c>
      <c r="AE156" s="60">
        <f t="shared" si="109"/>
        <v>42299.42</v>
      </c>
      <c r="AF156" s="60">
        <f t="shared" si="109"/>
        <v>16264.11</v>
      </c>
      <c r="AG156" s="60">
        <f t="shared" si="109"/>
        <v>9462.6200000000008</v>
      </c>
      <c r="AH156" s="60">
        <f t="shared" si="109"/>
        <v>16908.669999999998</v>
      </c>
      <c r="AI156" s="60">
        <f t="shared" si="109"/>
        <v>0.75</v>
      </c>
      <c r="AJ156" s="60">
        <f t="shared" si="109"/>
        <v>184.37</v>
      </c>
      <c r="AK156" s="60">
        <f t="shared" si="109"/>
        <v>162063.28999999998</v>
      </c>
      <c r="AL156" s="60">
        <f t="shared" si="109"/>
        <v>61601.840000000004</v>
      </c>
      <c r="AM156" s="60">
        <f t="shared" si="109"/>
        <v>11263.699999999999</v>
      </c>
      <c r="AN156" s="60">
        <f t="shared" si="109"/>
        <v>0</v>
      </c>
      <c r="AO156" s="60">
        <f t="shared" si="109"/>
        <v>9947.09</v>
      </c>
      <c r="AP156" s="60">
        <f t="shared" si="109"/>
        <v>0</v>
      </c>
      <c r="AQ156" s="60">
        <f t="shared" si="109"/>
        <v>0</v>
      </c>
      <c r="AR156" s="60">
        <f t="shared" si="109"/>
        <v>0</v>
      </c>
      <c r="AS156" s="60">
        <f t="shared" si="109"/>
        <v>0</v>
      </c>
      <c r="AT156" s="60">
        <f t="shared" si="109"/>
        <v>0</v>
      </c>
      <c r="AU156" s="60">
        <f t="shared" si="109"/>
        <v>0</v>
      </c>
      <c r="AV156" s="60">
        <f t="shared" si="109"/>
        <v>0</v>
      </c>
      <c r="AW156" s="60">
        <f t="shared" si="109"/>
        <v>0</v>
      </c>
      <c r="AX156" s="60">
        <f t="shared" si="109"/>
        <v>0</v>
      </c>
      <c r="AY156" s="60">
        <f t="shared" si="109"/>
        <v>0</v>
      </c>
      <c r="AZ156" s="60">
        <f t="shared" si="109"/>
        <v>0</v>
      </c>
      <c r="BA156" s="60">
        <f t="shared" si="109"/>
        <v>0</v>
      </c>
      <c r="BB156" s="60">
        <f t="shared" si="109"/>
        <v>0</v>
      </c>
      <c r="BC156" s="60">
        <f t="shared" si="109"/>
        <v>0</v>
      </c>
      <c r="BD156" s="60">
        <f t="shared" si="109"/>
        <v>0</v>
      </c>
      <c r="BE156" s="60">
        <f t="shared" si="109"/>
        <v>0</v>
      </c>
      <c r="BF156" s="60">
        <f t="shared" si="109"/>
        <v>0</v>
      </c>
      <c r="BG156" s="60">
        <f t="shared" si="109"/>
        <v>0</v>
      </c>
      <c r="BH156" s="60">
        <f t="shared" si="109"/>
        <v>0</v>
      </c>
      <c r="BI156" s="60">
        <f t="shared" si="109"/>
        <v>0</v>
      </c>
      <c r="BJ156" s="60">
        <f t="shared" si="109"/>
        <v>0</v>
      </c>
      <c r="BK156" s="60">
        <f t="shared" si="109"/>
        <v>0</v>
      </c>
      <c r="BL156" s="60">
        <f t="shared" si="109"/>
        <v>0</v>
      </c>
      <c r="BM156" s="60">
        <f t="shared" si="109"/>
        <v>0</v>
      </c>
      <c r="BN156" s="60">
        <f t="shared" si="109"/>
        <v>0</v>
      </c>
      <c r="BO156" s="60">
        <f t="shared" si="109"/>
        <v>0</v>
      </c>
      <c r="BP156" s="60">
        <f t="shared" si="109"/>
        <v>0</v>
      </c>
      <c r="BQ156" s="60">
        <f t="shared" si="109"/>
        <v>0</v>
      </c>
      <c r="BR156" s="60">
        <f t="shared" si="109"/>
        <v>0</v>
      </c>
      <c r="BS156" s="60">
        <f t="shared" si="109"/>
        <v>0</v>
      </c>
      <c r="BT156" s="60">
        <f t="shared" si="109"/>
        <v>0</v>
      </c>
      <c r="BU156" s="60">
        <f t="shared" si="109"/>
        <v>0</v>
      </c>
      <c r="BV156" s="60">
        <f t="shared" si="109"/>
        <v>0</v>
      </c>
      <c r="BW156" s="60">
        <f t="shared" si="109"/>
        <v>0</v>
      </c>
      <c r="BX156" s="60">
        <f t="shared" ref="BX156:CV156" si="110">SUM(BX157,BX165)</f>
        <v>0</v>
      </c>
      <c r="BY156" s="60">
        <f t="shared" si="110"/>
        <v>0</v>
      </c>
      <c r="BZ156" s="60">
        <f t="shared" si="110"/>
        <v>0</v>
      </c>
      <c r="CA156" s="60">
        <f t="shared" si="110"/>
        <v>0</v>
      </c>
      <c r="CB156" s="60">
        <f t="shared" si="110"/>
        <v>0</v>
      </c>
      <c r="CC156" s="60">
        <f t="shared" si="110"/>
        <v>0</v>
      </c>
      <c r="CD156" s="60">
        <f t="shared" si="110"/>
        <v>0</v>
      </c>
      <c r="CE156" s="60">
        <f t="shared" si="110"/>
        <v>0</v>
      </c>
      <c r="CF156" s="60">
        <f t="shared" si="110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2274477.25</v>
      </c>
      <c r="K157" s="83">
        <f>SUM(K158,K162,K163,K164)</f>
        <v>0</v>
      </c>
      <c r="L157" s="83">
        <f t="shared" ref="L157:BW157" si="111">SUM(L158,L162,L163,L164)</f>
        <v>6814.45</v>
      </c>
      <c r="M157" s="83">
        <f t="shared" si="111"/>
        <v>189601.90000000002</v>
      </c>
      <c r="N157" s="83">
        <f t="shared" si="111"/>
        <v>0</v>
      </c>
      <c r="O157" s="83">
        <f t="shared" si="111"/>
        <v>645.34</v>
      </c>
      <c r="P157" s="83">
        <f t="shared" si="111"/>
        <v>64264.72</v>
      </c>
      <c r="Q157" s="83">
        <f t="shared" si="111"/>
        <v>385700.4</v>
      </c>
      <c r="R157" s="83">
        <f t="shared" si="111"/>
        <v>0</v>
      </c>
      <c r="S157" s="83">
        <f t="shared" si="111"/>
        <v>0</v>
      </c>
      <c r="T157" s="83">
        <f t="shared" si="111"/>
        <v>112738.67000000001</v>
      </c>
      <c r="U157" s="83">
        <f t="shared" si="111"/>
        <v>312725.75</v>
      </c>
      <c r="V157" s="83">
        <f t="shared" si="111"/>
        <v>0</v>
      </c>
      <c r="W157" s="83">
        <f t="shared" si="111"/>
        <v>0</v>
      </c>
      <c r="X157" s="83">
        <f t="shared" si="111"/>
        <v>0</v>
      </c>
      <c r="Y157" s="83">
        <f t="shared" si="111"/>
        <v>409.09</v>
      </c>
      <c r="Z157" s="83">
        <f t="shared" si="111"/>
        <v>124545.95000000001</v>
      </c>
      <c r="AA157" s="83">
        <f t="shared" si="111"/>
        <v>156159.44</v>
      </c>
      <c r="AB157" s="83">
        <f t="shared" si="111"/>
        <v>0</v>
      </c>
      <c r="AC157" s="83">
        <f t="shared" si="111"/>
        <v>192439.12</v>
      </c>
      <c r="AD157" s="83">
        <f t="shared" si="111"/>
        <v>441120.76</v>
      </c>
      <c r="AE157" s="83">
        <f t="shared" si="111"/>
        <v>30847.86</v>
      </c>
      <c r="AF157" s="83">
        <f t="shared" si="111"/>
        <v>11871.59</v>
      </c>
      <c r="AG157" s="83">
        <f t="shared" si="111"/>
        <v>6343.34</v>
      </c>
      <c r="AH157" s="83">
        <f t="shared" si="111"/>
        <v>9304.15</v>
      </c>
      <c r="AI157" s="83">
        <f t="shared" si="111"/>
        <v>0.75</v>
      </c>
      <c r="AJ157" s="83">
        <f t="shared" si="111"/>
        <v>184.37</v>
      </c>
      <c r="AK157" s="83">
        <f t="shared" si="111"/>
        <v>150101.04999999999</v>
      </c>
      <c r="AL157" s="83">
        <f t="shared" si="111"/>
        <v>57447.76</v>
      </c>
      <c r="AM157" s="83">
        <f t="shared" si="111"/>
        <v>11263.699999999999</v>
      </c>
      <c r="AN157" s="83">
        <f t="shared" si="111"/>
        <v>0</v>
      </c>
      <c r="AO157" s="83">
        <f t="shared" si="111"/>
        <v>9947.09</v>
      </c>
      <c r="AP157" s="83">
        <f t="shared" si="111"/>
        <v>0</v>
      </c>
      <c r="AQ157" s="83">
        <f t="shared" si="111"/>
        <v>0</v>
      </c>
      <c r="AR157" s="83">
        <f t="shared" si="111"/>
        <v>0</v>
      </c>
      <c r="AS157" s="83">
        <f t="shared" si="111"/>
        <v>0</v>
      </c>
      <c r="AT157" s="83">
        <f t="shared" si="111"/>
        <v>0</v>
      </c>
      <c r="AU157" s="83">
        <f t="shared" si="111"/>
        <v>0</v>
      </c>
      <c r="AV157" s="83">
        <f t="shared" si="111"/>
        <v>0</v>
      </c>
      <c r="AW157" s="83">
        <f t="shared" si="111"/>
        <v>0</v>
      </c>
      <c r="AX157" s="83">
        <f t="shared" si="111"/>
        <v>0</v>
      </c>
      <c r="AY157" s="83">
        <f t="shared" si="111"/>
        <v>0</v>
      </c>
      <c r="AZ157" s="83">
        <f t="shared" si="111"/>
        <v>0</v>
      </c>
      <c r="BA157" s="83">
        <f t="shared" si="111"/>
        <v>0</v>
      </c>
      <c r="BB157" s="83">
        <f t="shared" si="111"/>
        <v>0</v>
      </c>
      <c r="BC157" s="83">
        <f t="shared" si="111"/>
        <v>0</v>
      </c>
      <c r="BD157" s="83">
        <f t="shared" si="111"/>
        <v>0</v>
      </c>
      <c r="BE157" s="83">
        <f t="shared" si="111"/>
        <v>0</v>
      </c>
      <c r="BF157" s="83">
        <f t="shared" si="111"/>
        <v>0</v>
      </c>
      <c r="BG157" s="83">
        <f t="shared" si="111"/>
        <v>0</v>
      </c>
      <c r="BH157" s="83">
        <f t="shared" si="111"/>
        <v>0</v>
      </c>
      <c r="BI157" s="83">
        <f t="shared" si="111"/>
        <v>0</v>
      </c>
      <c r="BJ157" s="83">
        <f t="shared" si="111"/>
        <v>0</v>
      </c>
      <c r="BK157" s="83">
        <f t="shared" si="111"/>
        <v>0</v>
      </c>
      <c r="BL157" s="83">
        <f t="shared" si="111"/>
        <v>0</v>
      </c>
      <c r="BM157" s="83">
        <f t="shared" si="111"/>
        <v>0</v>
      </c>
      <c r="BN157" s="83">
        <f t="shared" si="111"/>
        <v>0</v>
      </c>
      <c r="BO157" s="83">
        <f t="shared" si="111"/>
        <v>0</v>
      </c>
      <c r="BP157" s="83">
        <f t="shared" si="111"/>
        <v>0</v>
      </c>
      <c r="BQ157" s="83">
        <f t="shared" si="111"/>
        <v>0</v>
      </c>
      <c r="BR157" s="83">
        <f t="shared" si="111"/>
        <v>0</v>
      </c>
      <c r="BS157" s="83">
        <f t="shared" si="111"/>
        <v>0</v>
      </c>
      <c r="BT157" s="83">
        <f t="shared" si="111"/>
        <v>0</v>
      </c>
      <c r="BU157" s="83">
        <f t="shared" si="111"/>
        <v>0</v>
      </c>
      <c r="BV157" s="83">
        <f t="shared" si="111"/>
        <v>0</v>
      </c>
      <c r="BW157" s="83">
        <f t="shared" si="111"/>
        <v>0</v>
      </c>
      <c r="BX157" s="83">
        <f t="shared" ref="BX157:CV157" si="112">SUM(BX158,BX162,BX163,BX164)</f>
        <v>0</v>
      </c>
      <c r="BY157" s="83">
        <f t="shared" si="112"/>
        <v>0</v>
      </c>
      <c r="BZ157" s="83">
        <f t="shared" si="112"/>
        <v>0</v>
      </c>
      <c r="CA157" s="83">
        <f t="shared" si="112"/>
        <v>0</v>
      </c>
      <c r="CB157" s="83">
        <f t="shared" si="112"/>
        <v>0</v>
      </c>
      <c r="CC157" s="83">
        <f t="shared" si="112"/>
        <v>0</v>
      </c>
      <c r="CD157" s="83">
        <f t="shared" si="112"/>
        <v>0</v>
      </c>
      <c r="CE157" s="83">
        <f t="shared" si="112"/>
        <v>0</v>
      </c>
      <c r="CF157" s="83">
        <f t="shared" si="112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1454141.8499999999</v>
      </c>
      <c r="K158" s="72">
        <f>SUM(K159:K161)</f>
        <v>0</v>
      </c>
      <c r="L158" s="72">
        <f t="shared" ref="L158:BW158" si="113">SUM(L159:L161)</f>
        <v>4974.8</v>
      </c>
      <c r="M158" s="72">
        <f t="shared" si="113"/>
        <v>116576.16</v>
      </c>
      <c r="N158" s="72">
        <f t="shared" si="113"/>
        <v>0</v>
      </c>
      <c r="O158" s="72">
        <f t="shared" si="113"/>
        <v>645.34</v>
      </c>
      <c r="P158" s="72">
        <f t="shared" si="113"/>
        <v>44486.239999999998</v>
      </c>
      <c r="Q158" s="72">
        <f t="shared" si="113"/>
        <v>273347.39</v>
      </c>
      <c r="R158" s="72">
        <f t="shared" si="113"/>
        <v>0</v>
      </c>
      <c r="S158" s="72">
        <f t="shared" si="113"/>
        <v>0</v>
      </c>
      <c r="T158" s="72">
        <f t="shared" si="113"/>
        <v>74861.919999999998</v>
      </c>
      <c r="U158" s="72">
        <f t="shared" si="113"/>
        <v>214309.66</v>
      </c>
      <c r="V158" s="72">
        <f t="shared" si="113"/>
        <v>0</v>
      </c>
      <c r="W158" s="72">
        <f t="shared" si="113"/>
        <v>0</v>
      </c>
      <c r="X158" s="72">
        <f t="shared" si="113"/>
        <v>0</v>
      </c>
      <c r="Y158" s="72">
        <f t="shared" si="113"/>
        <v>320.27999999999997</v>
      </c>
      <c r="Z158" s="72">
        <f t="shared" si="113"/>
        <v>77323.94</v>
      </c>
      <c r="AA158" s="72">
        <f t="shared" si="113"/>
        <v>105983.23</v>
      </c>
      <c r="AB158" s="72">
        <f t="shared" si="113"/>
        <v>0</v>
      </c>
      <c r="AC158" s="72">
        <f t="shared" si="113"/>
        <v>114425.89</v>
      </c>
      <c r="AD158" s="72">
        <f t="shared" si="113"/>
        <v>259369.34</v>
      </c>
      <c r="AE158" s="72">
        <f t="shared" si="113"/>
        <v>19810.04</v>
      </c>
      <c r="AF158" s="72">
        <f t="shared" si="113"/>
        <v>8007.17</v>
      </c>
      <c r="AG158" s="72">
        <f t="shared" si="113"/>
        <v>4252.37</v>
      </c>
      <c r="AH158" s="72">
        <f t="shared" si="113"/>
        <v>6438.06</v>
      </c>
      <c r="AI158" s="72">
        <f t="shared" si="113"/>
        <v>0.75</v>
      </c>
      <c r="AJ158" s="72">
        <f t="shared" si="113"/>
        <v>0</v>
      </c>
      <c r="AK158" s="72">
        <f t="shared" si="113"/>
        <v>80064.89</v>
      </c>
      <c r="AL158" s="72">
        <f t="shared" si="113"/>
        <v>31021.96</v>
      </c>
      <c r="AM158" s="72">
        <f t="shared" si="113"/>
        <v>9545.66</v>
      </c>
      <c r="AN158" s="72">
        <f t="shared" si="113"/>
        <v>0</v>
      </c>
      <c r="AO158" s="72">
        <f t="shared" si="113"/>
        <v>8376.76</v>
      </c>
      <c r="AP158" s="72">
        <f t="shared" si="113"/>
        <v>0</v>
      </c>
      <c r="AQ158" s="72">
        <f t="shared" si="113"/>
        <v>0</v>
      </c>
      <c r="AR158" s="72">
        <f t="shared" si="113"/>
        <v>0</v>
      </c>
      <c r="AS158" s="72">
        <f t="shared" si="113"/>
        <v>0</v>
      </c>
      <c r="AT158" s="72">
        <f t="shared" si="113"/>
        <v>0</v>
      </c>
      <c r="AU158" s="72">
        <f t="shared" si="113"/>
        <v>0</v>
      </c>
      <c r="AV158" s="72">
        <f t="shared" si="113"/>
        <v>0</v>
      </c>
      <c r="AW158" s="72">
        <f t="shared" si="113"/>
        <v>0</v>
      </c>
      <c r="AX158" s="72">
        <f t="shared" si="113"/>
        <v>0</v>
      </c>
      <c r="AY158" s="72">
        <f t="shared" si="113"/>
        <v>0</v>
      </c>
      <c r="AZ158" s="72">
        <f t="shared" si="113"/>
        <v>0</v>
      </c>
      <c r="BA158" s="72">
        <f t="shared" si="113"/>
        <v>0</v>
      </c>
      <c r="BB158" s="72">
        <f t="shared" si="113"/>
        <v>0</v>
      </c>
      <c r="BC158" s="72">
        <f t="shared" si="113"/>
        <v>0</v>
      </c>
      <c r="BD158" s="72">
        <f t="shared" si="113"/>
        <v>0</v>
      </c>
      <c r="BE158" s="72">
        <f t="shared" si="113"/>
        <v>0</v>
      </c>
      <c r="BF158" s="72">
        <f t="shared" si="113"/>
        <v>0</v>
      </c>
      <c r="BG158" s="72">
        <f t="shared" si="113"/>
        <v>0</v>
      </c>
      <c r="BH158" s="72">
        <f t="shared" si="113"/>
        <v>0</v>
      </c>
      <c r="BI158" s="72">
        <f t="shared" si="113"/>
        <v>0</v>
      </c>
      <c r="BJ158" s="72">
        <f t="shared" si="113"/>
        <v>0</v>
      </c>
      <c r="BK158" s="72">
        <f t="shared" si="113"/>
        <v>0</v>
      </c>
      <c r="BL158" s="72">
        <f t="shared" si="113"/>
        <v>0</v>
      </c>
      <c r="BM158" s="72">
        <f t="shared" si="113"/>
        <v>0</v>
      </c>
      <c r="BN158" s="72">
        <f t="shared" si="113"/>
        <v>0</v>
      </c>
      <c r="BO158" s="72">
        <f t="shared" si="113"/>
        <v>0</v>
      </c>
      <c r="BP158" s="72">
        <f t="shared" si="113"/>
        <v>0</v>
      </c>
      <c r="BQ158" s="72">
        <f t="shared" si="113"/>
        <v>0</v>
      </c>
      <c r="BR158" s="72">
        <f t="shared" si="113"/>
        <v>0</v>
      </c>
      <c r="BS158" s="72">
        <f t="shared" si="113"/>
        <v>0</v>
      </c>
      <c r="BT158" s="72">
        <f t="shared" si="113"/>
        <v>0</v>
      </c>
      <c r="BU158" s="72">
        <f t="shared" si="113"/>
        <v>0</v>
      </c>
      <c r="BV158" s="72">
        <f t="shared" si="113"/>
        <v>0</v>
      </c>
      <c r="BW158" s="72">
        <f t="shared" si="113"/>
        <v>0</v>
      </c>
      <c r="BX158" s="72">
        <f t="shared" ref="BX158:CV158" si="114">SUM(BX159:BX161)</f>
        <v>0</v>
      </c>
      <c r="BY158" s="72">
        <f t="shared" si="114"/>
        <v>0</v>
      </c>
      <c r="BZ158" s="72">
        <f t="shared" si="114"/>
        <v>0</v>
      </c>
      <c r="CA158" s="72">
        <f t="shared" si="114"/>
        <v>0</v>
      </c>
      <c r="CB158" s="72">
        <f t="shared" si="114"/>
        <v>0</v>
      </c>
      <c r="CC158" s="72">
        <f t="shared" si="114"/>
        <v>0</v>
      </c>
      <c r="CD158" s="72">
        <f t="shared" si="114"/>
        <v>0</v>
      </c>
      <c r="CE158" s="72">
        <f t="shared" si="114"/>
        <v>0</v>
      </c>
      <c r="CF158" s="72">
        <f t="shared" si="114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1454141.8499999999</v>
      </c>
      <c r="K159" s="70"/>
      <c r="L159" s="70">
        <v>4974.8</v>
      </c>
      <c r="M159" s="70">
        <v>116576.16</v>
      </c>
      <c r="N159" s="70"/>
      <c r="O159" s="70">
        <v>645.34</v>
      </c>
      <c r="P159" s="70">
        <v>44486.239999999998</v>
      </c>
      <c r="Q159" s="70">
        <v>273347.39</v>
      </c>
      <c r="R159" s="70"/>
      <c r="S159" s="70"/>
      <c r="T159" s="70">
        <v>74861.919999999998</v>
      </c>
      <c r="U159" s="70">
        <v>214309.66</v>
      </c>
      <c r="V159" s="70"/>
      <c r="W159" s="70"/>
      <c r="X159" s="70"/>
      <c r="Y159" s="70">
        <v>320.27999999999997</v>
      </c>
      <c r="Z159" s="70">
        <v>77323.94</v>
      </c>
      <c r="AA159" s="70">
        <v>105983.23</v>
      </c>
      <c r="AB159" s="70"/>
      <c r="AC159" s="70">
        <v>114425.89</v>
      </c>
      <c r="AD159" s="70">
        <v>259369.34</v>
      </c>
      <c r="AE159" s="70">
        <v>19810.04</v>
      </c>
      <c r="AF159" s="70">
        <v>8007.17</v>
      </c>
      <c r="AG159" s="70">
        <v>4252.37</v>
      </c>
      <c r="AH159" s="70">
        <v>6438.06</v>
      </c>
      <c r="AI159" s="70">
        <v>0.75</v>
      </c>
      <c r="AJ159" s="70"/>
      <c r="AK159" s="70">
        <v>80064.89</v>
      </c>
      <c r="AL159" s="70">
        <v>31021.96</v>
      </c>
      <c r="AM159" s="70">
        <v>9545.66</v>
      </c>
      <c r="AN159" s="70"/>
      <c r="AO159" s="70">
        <v>8376.76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558872.25000000012</v>
      </c>
      <c r="K162" s="70"/>
      <c r="L162" s="70">
        <v>1657.16</v>
      </c>
      <c r="M162" s="70">
        <v>41159.300000000003</v>
      </c>
      <c r="N162" s="70"/>
      <c r="O162" s="70"/>
      <c r="P162" s="70">
        <v>15048.94</v>
      </c>
      <c r="Q162" s="70">
        <v>64740.31</v>
      </c>
      <c r="R162" s="70"/>
      <c r="S162" s="70"/>
      <c r="T162" s="70">
        <v>25105.46</v>
      </c>
      <c r="U162" s="70">
        <v>77300.160000000003</v>
      </c>
      <c r="V162" s="70"/>
      <c r="W162" s="70"/>
      <c r="X162" s="70"/>
      <c r="Y162" s="70"/>
      <c r="Z162" s="70">
        <v>35941.19</v>
      </c>
      <c r="AA162" s="70">
        <v>36551.760000000002</v>
      </c>
      <c r="AB162" s="70"/>
      <c r="AC162" s="70">
        <v>58936.37</v>
      </c>
      <c r="AD162" s="70">
        <v>135350.53</v>
      </c>
      <c r="AE162" s="70">
        <v>7041.77</v>
      </c>
      <c r="AF162" s="70">
        <v>2406.0100000000002</v>
      </c>
      <c r="AG162" s="70">
        <v>1170.55</v>
      </c>
      <c r="AH162" s="70">
        <v>1110.82</v>
      </c>
      <c r="AI162" s="70"/>
      <c r="AJ162" s="70">
        <v>184.37</v>
      </c>
      <c r="AK162" s="70">
        <v>36369.910000000003</v>
      </c>
      <c r="AL162" s="70">
        <v>15828.61</v>
      </c>
      <c r="AM162" s="70">
        <v>1522.8</v>
      </c>
      <c r="AN162" s="70"/>
      <c r="AO162" s="70">
        <v>1446.23</v>
      </c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5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261463.15000000002</v>
      </c>
      <c r="K163" s="70"/>
      <c r="L163" s="70">
        <v>182.49</v>
      </c>
      <c r="M163" s="70">
        <v>31866.44</v>
      </c>
      <c r="N163" s="70"/>
      <c r="O163" s="70"/>
      <c r="P163" s="70">
        <v>4729.54</v>
      </c>
      <c r="Q163" s="70">
        <v>47612.7</v>
      </c>
      <c r="R163" s="70"/>
      <c r="S163" s="70"/>
      <c r="T163" s="70">
        <v>12771.29</v>
      </c>
      <c r="U163" s="70">
        <v>21115.93</v>
      </c>
      <c r="V163" s="70"/>
      <c r="W163" s="70"/>
      <c r="X163" s="70"/>
      <c r="Y163" s="70">
        <v>88.81</v>
      </c>
      <c r="Z163" s="70">
        <v>11280.82</v>
      </c>
      <c r="AA163" s="70">
        <v>13624.45</v>
      </c>
      <c r="AB163" s="70"/>
      <c r="AC163" s="70">
        <v>19076.86</v>
      </c>
      <c r="AD163" s="70">
        <v>46400.89</v>
      </c>
      <c r="AE163" s="70">
        <v>3996.05</v>
      </c>
      <c r="AF163" s="70">
        <v>1458.41</v>
      </c>
      <c r="AG163" s="70">
        <v>920.42</v>
      </c>
      <c r="AH163" s="70">
        <v>1755.27</v>
      </c>
      <c r="AI163" s="70"/>
      <c r="AJ163" s="70"/>
      <c r="AK163" s="70">
        <v>33666.25</v>
      </c>
      <c r="AL163" s="70">
        <v>10597.19</v>
      </c>
      <c r="AM163" s="70">
        <v>195.24</v>
      </c>
      <c r="AN163" s="70"/>
      <c r="AO163" s="70">
        <v>124.1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5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5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311977.77000000008</v>
      </c>
      <c r="K165" s="89"/>
      <c r="L165" s="89">
        <v>1099.9100000000001</v>
      </c>
      <c r="M165" s="89">
        <v>91783.13</v>
      </c>
      <c r="N165" s="89"/>
      <c r="O165" s="89">
        <v>8435.19</v>
      </c>
      <c r="P165" s="89">
        <v>8778.82</v>
      </c>
      <c r="Q165" s="89">
        <v>159196.51999999999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>
        <v>11451.56</v>
      </c>
      <c r="AF165" s="89">
        <v>4392.5200000000004</v>
      </c>
      <c r="AG165" s="89">
        <v>3119.28</v>
      </c>
      <c r="AH165" s="89">
        <v>7604.52</v>
      </c>
      <c r="AI165" s="89"/>
      <c r="AJ165" s="89"/>
      <c r="AK165" s="89">
        <v>11962.24</v>
      </c>
      <c r="AL165" s="89">
        <v>4154.08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5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1070157.25</v>
      </c>
      <c r="K166" s="83">
        <f>SUM(K167,K171)</f>
        <v>0</v>
      </c>
      <c r="L166" s="83">
        <f t="shared" ref="L166:BW166" si="116">SUM(L167,L171)</f>
        <v>1493.47</v>
      </c>
      <c r="M166" s="83">
        <f t="shared" si="116"/>
        <v>57520.1</v>
      </c>
      <c r="N166" s="83">
        <f t="shared" si="116"/>
        <v>0</v>
      </c>
      <c r="O166" s="83">
        <f t="shared" si="116"/>
        <v>4323.16</v>
      </c>
      <c r="P166" s="83">
        <f t="shared" si="116"/>
        <v>9614.9700000000012</v>
      </c>
      <c r="Q166" s="83">
        <f t="shared" si="116"/>
        <v>106576.57</v>
      </c>
      <c r="R166" s="83">
        <f t="shared" si="116"/>
        <v>0</v>
      </c>
      <c r="S166" s="83">
        <f t="shared" si="116"/>
        <v>0</v>
      </c>
      <c r="T166" s="83">
        <f t="shared" si="116"/>
        <v>185656.55</v>
      </c>
      <c r="U166" s="83">
        <f t="shared" si="116"/>
        <v>502764.75</v>
      </c>
      <c r="V166" s="83">
        <f t="shared" si="116"/>
        <v>0</v>
      </c>
      <c r="W166" s="83">
        <f t="shared" si="116"/>
        <v>0</v>
      </c>
      <c r="X166" s="83">
        <f t="shared" si="116"/>
        <v>0</v>
      </c>
      <c r="Y166" s="83">
        <f t="shared" si="116"/>
        <v>286.73</v>
      </c>
      <c r="Z166" s="83">
        <f t="shared" si="116"/>
        <v>44893.56</v>
      </c>
      <c r="AA166" s="83">
        <f t="shared" si="116"/>
        <v>61615.72</v>
      </c>
      <c r="AB166" s="83">
        <f t="shared" si="116"/>
        <v>0</v>
      </c>
      <c r="AC166" s="83">
        <f t="shared" si="116"/>
        <v>5590.94</v>
      </c>
      <c r="AD166" s="83">
        <f t="shared" si="116"/>
        <v>18272.71</v>
      </c>
      <c r="AE166" s="83">
        <f t="shared" si="116"/>
        <v>9489.5</v>
      </c>
      <c r="AF166" s="83">
        <f t="shared" si="116"/>
        <v>3251.17</v>
      </c>
      <c r="AG166" s="83">
        <f t="shared" si="116"/>
        <v>1883.56</v>
      </c>
      <c r="AH166" s="83">
        <f t="shared" si="116"/>
        <v>2942.94</v>
      </c>
      <c r="AI166" s="83">
        <f t="shared" si="116"/>
        <v>0</v>
      </c>
      <c r="AJ166" s="83">
        <f t="shared" si="116"/>
        <v>173.29999999999998</v>
      </c>
      <c r="AK166" s="83">
        <f t="shared" si="116"/>
        <v>44469.509999999995</v>
      </c>
      <c r="AL166" s="83">
        <f t="shared" si="116"/>
        <v>9338.0400000000009</v>
      </c>
      <c r="AM166" s="83">
        <f t="shared" si="116"/>
        <v>0</v>
      </c>
      <c r="AN166" s="83">
        <f t="shared" si="116"/>
        <v>0</v>
      </c>
      <c r="AO166" s="83">
        <f t="shared" si="116"/>
        <v>0</v>
      </c>
      <c r="AP166" s="83">
        <f t="shared" si="116"/>
        <v>0</v>
      </c>
      <c r="AQ166" s="83">
        <f t="shared" si="116"/>
        <v>0</v>
      </c>
      <c r="AR166" s="83">
        <f t="shared" si="116"/>
        <v>0</v>
      </c>
      <c r="AS166" s="83">
        <f t="shared" si="116"/>
        <v>0</v>
      </c>
      <c r="AT166" s="83">
        <f t="shared" si="116"/>
        <v>0</v>
      </c>
      <c r="AU166" s="83">
        <f t="shared" si="116"/>
        <v>0</v>
      </c>
      <c r="AV166" s="83">
        <f t="shared" si="116"/>
        <v>0</v>
      </c>
      <c r="AW166" s="83">
        <f t="shared" si="116"/>
        <v>0</v>
      </c>
      <c r="AX166" s="83">
        <f t="shared" si="116"/>
        <v>0</v>
      </c>
      <c r="AY166" s="83">
        <f t="shared" si="116"/>
        <v>0</v>
      </c>
      <c r="AZ166" s="83">
        <f t="shared" si="116"/>
        <v>0</v>
      </c>
      <c r="BA166" s="83">
        <f t="shared" si="116"/>
        <v>0</v>
      </c>
      <c r="BB166" s="83">
        <f t="shared" si="116"/>
        <v>0</v>
      </c>
      <c r="BC166" s="83">
        <f t="shared" si="116"/>
        <v>0</v>
      </c>
      <c r="BD166" s="83">
        <f t="shared" si="116"/>
        <v>0</v>
      </c>
      <c r="BE166" s="83">
        <f t="shared" si="116"/>
        <v>0</v>
      </c>
      <c r="BF166" s="83">
        <f t="shared" si="116"/>
        <v>0</v>
      </c>
      <c r="BG166" s="83">
        <f t="shared" si="116"/>
        <v>0</v>
      </c>
      <c r="BH166" s="83">
        <f t="shared" si="116"/>
        <v>0</v>
      </c>
      <c r="BI166" s="83">
        <f t="shared" si="116"/>
        <v>0</v>
      </c>
      <c r="BJ166" s="83">
        <f t="shared" si="116"/>
        <v>0</v>
      </c>
      <c r="BK166" s="83">
        <f t="shared" si="116"/>
        <v>0</v>
      </c>
      <c r="BL166" s="83">
        <f t="shared" si="116"/>
        <v>0</v>
      </c>
      <c r="BM166" s="83">
        <f t="shared" si="116"/>
        <v>0</v>
      </c>
      <c r="BN166" s="83">
        <f t="shared" si="116"/>
        <v>0</v>
      </c>
      <c r="BO166" s="83">
        <f t="shared" si="116"/>
        <v>0</v>
      </c>
      <c r="BP166" s="83">
        <f t="shared" si="116"/>
        <v>0</v>
      </c>
      <c r="BQ166" s="83">
        <f t="shared" si="116"/>
        <v>0</v>
      </c>
      <c r="BR166" s="83">
        <f t="shared" si="116"/>
        <v>0</v>
      </c>
      <c r="BS166" s="83">
        <f t="shared" si="116"/>
        <v>0</v>
      </c>
      <c r="BT166" s="83">
        <f t="shared" si="116"/>
        <v>0</v>
      </c>
      <c r="BU166" s="83">
        <f t="shared" si="116"/>
        <v>0</v>
      </c>
      <c r="BV166" s="83">
        <f t="shared" si="116"/>
        <v>0</v>
      </c>
      <c r="BW166" s="83">
        <f t="shared" si="116"/>
        <v>0</v>
      </c>
      <c r="BX166" s="83">
        <f t="shared" ref="BX166:CV166" si="117">SUM(BX167,BX171)</f>
        <v>0</v>
      </c>
      <c r="BY166" s="83">
        <f t="shared" si="117"/>
        <v>0</v>
      </c>
      <c r="BZ166" s="83">
        <f t="shared" si="117"/>
        <v>0</v>
      </c>
      <c r="CA166" s="83">
        <f t="shared" si="117"/>
        <v>0</v>
      </c>
      <c r="CB166" s="83">
        <f t="shared" si="117"/>
        <v>0</v>
      </c>
      <c r="CC166" s="83">
        <f t="shared" si="117"/>
        <v>0</v>
      </c>
      <c r="CD166" s="83">
        <f t="shared" si="117"/>
        <v>0</v>
      </c>
      <c r="CE166" s="83">
        <f t="shared" si="117"/>
        <v>0</v>
      </c>
      <c r="CF166" s="83">
        <f t="shared" si="117"/>
        <v>0</v>
      </c>
      <c r="CG166" s="84">
        <f>SUM(CG167,CG171)</f>
        <v>0</v>
      </c>
      <c r="CH166" s="58"/>
      <c r="CI166" s="10"/>
      <c r="CJ166" s="11"/>
      <c r="CM166" s="51">
        <f t="shared" si="115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993746.60999999975</v>
      </c>
      <c r="K167" s="83">
        <f>SUM(K168:K170)</f>
        <v>0</v>
      </c>
      <c r="L167" s="83">
        <f t="shared" ref="L167:BW167" si="118">SUM(L168:L170)</f>
        <v>1433.48</v>
      </c>
      <c r="M167" s="83">
        <f t="shared" si="118"/>
        <v>35603.06</v>
      </c>
      <c r="N167" s="83">
        <f t="shared" si="118"/>
        <v>0</v>
      </c>
      <c r="O167" s="83">
        <f t="shared" si="118"/>
        <v>0</v>
      </c>
      <c r="P167" s="83">
        <f t="shared" si="118"/>
        <v>7560.31</v>
      </c>
      <c r="Q167" s="83">
        <f t="shared" si="118"/>
        <v>65904.23000000001</v>
      </c>
      <c r="R167" s="83">
        <f t="shared" si="118"/>
        <v>0</v>
      </c>
      <c r="S167" s="83">
        <f t="shared" si="118"/>
        <v>0</v>
      </c>
      <c r="T167" s="83">
        <f t="shared" si="118"/>
        <v>185656.55</v>
      </c>
      <c r="U167" s="83">
        <f t="shared" si="118"/>
        <v>502764.75</v>
      </c>
      <c r="V167" s="83">
        <f t="shared" si="118"/>
        <v>0</v>
      </c>
      <c r="W167" s="83">
        <f t="shared" si="118"/>
        <v>0</v>
      </c>
      <c r="X167" s="83">
        <f t="shared" si="118"/>
        <v>0</v>
      </c>
      <c r="Y167" s="83">
        <f t="shared" si="118"/>
        <v>286.73</v>
      </c>
      <c r="Z167" s="83">
        <f t="shared" si="118"/>
        <v>44893.56</v>
      </c>
      <c r="AA167" s="83">
        <f t="shared" si="118"/>
        <v>61615.72</v>
      </c>
      <c r="AB167" s="83">
        <f t="shared" si="118"/>
        <v>0</v>
      </c>
      <c r="AC167" s="83">
        <f t="shared" si="118"/>
        <v>5590.94</v>
      </c>
      <c r="AD167" s="83">
        <f t="shared" si="118"/>
        <v>18272.71</v>
      </c>
      <c r="AE167" s="83">
        <f t="shared" si="118"/>
        <v>5883.09</v>
      </c>
      <c r="AF167" s="83">
        <f t="shared" si="118"/>
        <v>1975.44</v>
      </c>
      <c r="AG167" s="83">
        <f t="shared" si="118"/>
        <v>933.9799999999999</v>
      </c>
      <c r="AH167" s="83">
        <f t="shared" si="118"/>
        <v>1391.21</v>
      </c>
      <c r="AI167" s="83">
        <f t="shared" si="118"/>
        <v>0</v>
      </c>
      <c r="AJ167" s="83">
        <f t="shared" si="118"/>
        <v>173.29999999999998</v>
      </c>
      <c r="AK167" s="83">
        <f t="shared" si="118"/>
        <v>44469.509999999995</v>
      </c>
      <c r="AL167" s="83">
        <f t="shared" si="118"/>
        <v>9338.0400000000009</v>
      </c>
      <c r="AM167" s="83">
        <f t="shared" si="118"/>
        <v>0</v>
      </c>
      <c r="AN167" s="83">
        <f t="shared" si="118"/>
        <v>0</v>
      </c>
      <c r="AO167" s="83">
        <f t="shared" si="118"/>
        <v>0</v>
      </c>
      <c r="AP167" s="83">
        <f t="shared" si="118"/>
        <v>0</v>
      </c>
      <c r="AQ167" s="83">
        <f t="shared" si="118"/>
        <v>0</v>
      </c>
      <c r="AR167" s="83">
        <f t="shared" si="118"/>
        <v>0</v>
      </c>
      <c r="AS167" s="83">
        <f t="shared" si="118"/>
        <v>0</v>
      </c>
      <c r="AT167" s="83">
        <f t="shared" si="118"/>
        <v>0</v>
      </c>
      <c r="AU167" s="83">
        <f t="shared" si="118"/>
        <v>0</v>
      </c>
      <c r="AV167" s="83">
        <f t="shared" si="118"/>
        <v>0</v>
      </c>
      <c r="AW167" s="83">
        <f t="shared" si="118"/>
        <v>0</v>
      </c>
      <c r="AX167" s="83">
        <f t="shared" si="118"/>
        <v>0</v>
      </c>
      <c r="AY167" s="83">
        <f t="shared" si="118"/>
        <v>0</v>
      </c>
      <c r="AZ167" s="83">
        <f t="shared" si="118"/>
        <v>0</v>
      </c>
      <c r="BA167" s="83">
        <f t="shared" si="118"/>
        <v>0</v>
      </c>
      <c r="BB167" s="83">
        <f t="shared" si="118"/>
        <v>0</v>
      </c>
      <c r="BC167" s="83">
        <f t="shared" si="118"/>
        <v>0</v>
      </c>
      <c r="BD167" s="83">
        <f t="shared" si="118"/>
        <v>0</v>
      </c>
      <c r="BE167" s="83">
        <f t="shared" si="118"/>
        <v>0</v>
      </c>
      <c r="BF167" s="83">
        <f t="shared" si="118"/>
        <v>0</v>
      </c>
      <c r="BG167" s="83">
        <f t="shared" si="118"/>
        <v>0</v>
      </c>
      <c r="BH167" s="83">
        <f t="shared" si="118"/>
        <v>0</v>
      </c>
      <c r="BI167" s="83">
        <f t="shared" si="118"/>
        <v>0</v>
      </c>
      <c r="BJ167" s="83">
        <f t="shared" si="118"/>
        <v>0</v>
      </c>
      <c r="BK167" s="83">
        <f t="shared" si="118"/>
        <v>0</v>
      </c>
      <c r="BL167" s="83">
        <f t="shared" si="118"/>
        <v>0</v>
      </c>
      <c r="BM167" s="83">
        <f t="shared" si="118"/>
        <v>0</v>
      </c>
      <c r="BN167" s="83">
        <f t="shared" si="118"/>
        <v>0</v>
      </c>
      <c r="BO167" s="83">
        <f t="shared" si="118"/>
        <v>0</v>
      </c>
      <c r="BP167" s="83">
        <f t="shared" si="118"/>
        <v>0</v>
      </c>
      <c r="BQ167" s="83">
        <f t="shared" si="118"/>
        <v>0</v>
      </c>
      <c r="BR167" s="83">
        <f t="shared" si="118"/>
        <v>0</v>
      </c>
      <c r="BS167" s="83">
        <f t="shared" si="118"/>
        <v>0</v>
      </c>
      <c r="BT167" s="83">
        <f t="shared" si="118"/>
        <v>0</v>
      </c>
      <c r="BU167" s="83">
        <f t="shared" si="118"/>
        <v>0</v>
      </c>
      <c r="BV167" s="83">
        <f t="shared" si="118"/>
        <v>0</v>
      </c>
      <c r="BW167" s="83">
        <f t="shared" si="118"/>
        <v>0</v>
      </c>
      <c r="BX167" s="83">
        <f t="shared" ref="BX167:CV167" si="119">SUM(BX168:BX170)</f>
        <v>0</v>
      </c>
      <c r="BY167" s="83">
        <f t="shared" si="119"/>
        <v>0</v>
      </c>
      <c r="BZ167" s="83">
        <f t="shared" si="119"/>
        <v>0</v>
      </c>
      <c r="CA167" s="83">
        <f t="shared" si="119"/>
        <v>0</v>
      </c>
      <c r="CB167" s="83">
        <f t="shared" si="119"/>
        <v>0</v>
      </c>
      <c r="CC167" s="83">
        <f t="shared" si="119"/>
        <v>0</v>
      </c>
      <c r="CD167" s="83">
        <f t="shared" si="119"/>
        <v>0</v>
      </c>
      <c r="CE167" s="83">
        <f t="shared" si="119"/>
        <v>0</v>
      </c>
      <c r="CF167" s="83">
        <f t="shared" si="119"/>
        <v>0</v>
      </c>
      <c r="CG167" s="84">
        <f>SUM(CG168:CG170)</f>
        <v>0</v>
      </c>
      <c r="CH167" s="8"/>
      <c r="CI167" s="19"/>
      <c r="CJ167" s="20"/>
      <c r="CM167" s="51">
        <f t="shared" si="115"/>
        <v>1</v>
      </c>
    </row>
    <row r="168" spans="1:9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77882.099999999991</v>
      </c>
      <c r="K168" s="70"/>
      <c r="L168" s="70">
        <v>209.97</v>
      </c>
      <c r="M168" s="70">
        <v>5042.32</v>
      </c>
      <c r="N168" s="70"/>
      <c r="O168" s="70"/>
      <c r="P168" s="70">
        <v>2565.5</v>
      </c>
      <c r="Q168" s="70">
        <v>6537.68</v>
      </c>
      <c r="R168" s="70"/>
      <c r="S168" s="70"/>
      <c r="T168" s="70"/>
      <c r="U168" s="70"/>
      <c r="V168" s="70"/>
      <c r="W168" s="70"/>
      <c r="X168" s="70"/>
      <c r="Y168" s="70"/>
      <c r="Z168" s="70">
        <v>12905.71</v>
      </c>
      <c r="AA168" s="70">
        <v>17587.21</v>
      </c>
      <c r="AB168" s="70"/>
      <c r="AC168" s="70">
        <v>4198.95</v>
      </c>
      <c r="AD168" s="70">
        <v>13963.76</v>
      </c>
      <c r="AE168" s="70">
        <v>754.98</v>
      </c>
      <c r="AF168" s="70">
        <v>247.92</v>
      </c>
      <c r="AG168" s="70">
        <v>167.17</v>
      </c>
      <c r="AH168" s="70">
        <v>99.54</v>
      </c>
      <c r="AI168" s="70"/>
      <c r="AJ168" s="70">
        <v>159.41999999999999</v>
      </c>
      <c r="AK168" s="70">
        <v>10378.99</v>
      </c>
      <c r="AL168" s="70">
        <v>3062.98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8"/>
      <c r="CI168" s="19"/>
      <c r="CJ168" s="20"/>
      <c r="CM168" s="51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915864.51</v>
      </c>
      <c r="K169" s="70"/>
      <c r="L169" s="70">
        <v>1223.51</v>
      </c>
      <c r="M169" s="70">
        <v>30560.74</v>
      </c>
      <c r="N169" s="70"/>
      <c r="O169" s="70"/>
      <c r="P169" s="70">
        <v>4994.8100000000004</v>
      </c>
      <c r="Q169" s="70">
        <v>59366.55</v>
      </c>
      <c r="R169" s="70"/>
      <c r="S169" s="70"/>
      <c r="T169" s="70">
        <v>185656.55</v>
      </c>
      <c r="U169" s="70">
        <v>502764.75</v>
      </c>
      <c r="V169" s="70"/>
      <c r="W169" s="70"/>
      <c r="X169" s="70"/>
      <c r="Y169" s="70">
        <v>286.73</v>
      </c>
      <c r="Z169" s="70">
        <v>31987.85</v>
      </c>
      <c r="AA169" s="70">
        <v>44028.51</v>
      </c>
      <c r="AB169" s="70"/>
      <c r="AC169" s="70">
        <v>1391.99</v>
      </c>
      <c r="AD169" s="70">
        <v>4308.95</v>
      </c>
      <c r="AE169" s="70">
        <v>5128.1099999999997</v>
      </c>
      <c r="AF169" s="70">
        <v>1727.52</v>
      </c>
      <c r="AG169" s="70">
        <v>766.81</v>
      </c>
      <c r="AH169" s="70">
        <v>1291.67</v>
      </c>
      <c r="AI169" s="70"/>
      <c r="AJ169" s="70">
        <v>13.88</v>
      </c>
      <c r="AK169" s="70">
        <v>34090.519999999997</v>
      </c>
      <c r="AL169" s="70">
        <v>6275.06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76410.64</v>
      </c>
      <c r="K171" s="83">
        <f>SUM(K172:K173)</f>
        <v>0</v>
      </c>
      <c r="L171" s="83">
        <f t="shared" ref="L171:BW171" si="120">SUM(L172:L173)</f>
        <v>59.99</v>
      </c>
      <c r="M171" s="83">
        <f t="shared" si="120"/>
        <v>21917.040000000001</v>
      </c>
      <c r="N171" s="83">
        <f t="shared" si="120"/>
        <v>0</v>
      </c>
      <c r="O171" s="83">
        <f t="shared" si="120"/>
        <v>4323.16</v>
      </c>
      <c r="P171" s="83">
        <f t="shared" si="120"/>
        <v>2054.66</v>
      </c>
      <c r="Q171" s="83">
        <f t="shared" si="120"/>
        <v>40672.339999999997</v>
      </c>
      <c r="R171" s="83">
        <f t="shared" si="120"/>
        <v>0</v>
      </c>
      <c r="S171" s="83">
        <f t="shared" si="120"/>
        <v>0</v>
      </c>
      <c r="T171" s="83">
        <f t="shared" si="120"/>
        <v>0</v>
      </c>
      <c r="U171" s="83">
        <f t="shared" si="120"/>
        <v>0</v>
      </c>
      <c r="V171" s="83">
        <f t="shared" si="120"/>
        <v>0</v>
      </c>
      <c r="W171" s="83">
        <f t="shared" si="120"/>
        <v>0</v>
      </c>
      <c r="X171" s="83">
        <f t="shared" si="120"/>
        <v>0</v>
      </c>
      <c r="Y171" s="83">
        <f t="shared" si="120"/>
        <v>0</v>
      </c>
      <c r="Z171" s="83">
        <f t="shared" si="120"/>
        <v>0</v>
      </c>
      <c r="AA171" s="83">
        <f t="shared" si="120"/>
        <v>0</v>
      </c>
      <c r="AB171" s="83">
        <f t="shared" si="120"/>
        <v>0</v>
      </c>
      <c r="AC171" s="83">
        <f t="shared" si="120"/>
        <v>0</v>
      </c>
      <c r="AD171" s="83">
        <f t="shared" si="120"/>
        <v>0</v>
      </c>
      <c r="AE171" s="83">
        <f t="shared" si="120"/>
        <v>3606.41</v>
      </c>
      <c r="AF171" s="83">
        <f t="shared" si="120"/>
        <v>1275.73</v>
      </c>
      <c r="AG171" s="83">
        <f t="shared" si="120"/>
        <v>949.58</v>
      </c>
      <c r="AH171" s="83">
        <f t="shared" si="120"/>
        <v>1551.73</v>
      </c>
      <c r="AI171" s="83">
        <f t="shared" si="120"/>
        <v>0</v>
      </c>
      <c r="AJ171" s="83">
        <f t="shared" si="120"/>
        <v>0</v>
      </c>
      <c r="AK171" s="83">
        <f t="shared" si="120"/>
        <v>0</v>
      </c>
      <c r="AL171" s="83">
        <f t="shared" si="120"/>
        <v>0</v>
      </c>
      <c r="AM171" s="83">
        <f t="shared" si="120"/>
        <v>0</v>
      </c>
      <c r="AN171" s="83">
        <f t="shared" si="120"/>
        <v>0</v>
      </c>
      <c r="AO171" s="83">
        <f t="shared" si="120"/>
        <v>0</v>
      </c>
      <c r="AP171" s="83">
        <f t="shared" si="120"/>
        <v>0</v>
      </c>
      <c r="AQ171" s="83">
        <f t="shared" si="120"/>
        <v>0</v>
      </c>
      <c r="AR171" s="83">
        <f t="shared" si="120"/>
        <v>0</v>
      </c>
      <c r="AS171" s="83">
        <f t="shared" si="120"/>
        <v>0</v>
      </c>
      <c r="AT171" s="83">
        <f t="shared" si="120"/>
        <v>0</v>
      </c>
      <c r="AU171" s="83">
        <f t="shared" si="120"/>
        <v>0</v>
      </c>
      <c r="AV171" s="83">
        <f t="shared" si="120"/>
        <v>0</v>
      </c>
      <c r="AW171" s="83">
        <f t="shared" si="120"/>
        <v>0</v>
      </c>
      <c r="AX171" s="83">
        <f t="shared" si="120"/>
        <v>0</v>
      </c>
      <c r="AY171" s="83">
        <f t="shared" si="120"/>
        <v>0</v>
      </c>
      <c r="AZ171" s="83">
        <f t="shared" si="120"/>
        <v>0</v>
      </c>
      <c r="BA171" s="83">
        <f t="shared" si="120"/>
        <v>0</v>
      </c>
      <c r="BB171" s="83">
        <f t="shared" si="120"/>
        <v>0</v>
      </c>
      <c r="BC171" s="83">
        <f t="shared" si="120"/>
        <v>0</v>
      </c>
      <c r="BD171" s="83">
        <f t="shared" si="120"/>
        <v>0</v>
      </c>
      <c r="BE171" s="83">
        <f t="shared" si="120"/>
        <v>0</v>
      </c>
      <c r="BF171" s="83">
        <f t="shared" si="120"/>
        <v>0</v>
      </c>
      <c r="BG171" s="83">
        <f t="shared" si="120"/>
        <v>0</v>
      </c>
      <c r="BH171" s="83">
        <f t="shared" si="120"/>
        <v>0</v>
      </c>
      <c r="BI171" s="83">
        <f t="shared" si="120"/>
        <v>0</v>
      </c>
      <c r="BJ171" s="83">
        <f t="shared" si="120"/>
        <v>0</v>
      </c>
      <c r="BK171" s="83">
        <f t="shared" si="120"/>
        <v>0</v>
      </c>
      <c r="BL171" s="83">
        <f t="shared" si="120"/>
        <v>0</v>
      </c>
      <c r="BM171" s="83">
        <f t="shared" si="120"/>
        <v>0</v>
      </c>
      <c r="BN171" s="83">
        <f t="shared" si="120"/>
        <v>0</v>
      </c>
      <c r="BO171" s="83">
        <f t="shared" si="120"/>
        <v>0</v>
      </c>
      <c r="BP171" s="83">
        <f t="shared" si="120"/>
        <v>0</v>
      </c>
      <c r="BQ171" s="83">
        <f t="shared" si="120"/>
        <v>0</v>
      </c>
      <c r="BR171" s="83">
        <f t="shared" si="120"/>
        <v>0</v>
      </c>
      <c r="BS171" s="83">
        <f t="shared" si="120"/>
        <v>0</v>
      </c>
      <c r="BT171" s="83">
        <f t="shared" si="120"/>
        <v>0</v>
      </c>
      <c r="BU171" s="83">
        <f t="shared" si="120"/>
        <v>0</v>
      </c>
      <c r="BV171" s="83">
        <f t="shared" si="120"/>
        <v>0</v>
      </c>
      <c r="BW171" s="83">
        <f t="shared" si="120"/>
        <v>0</v>
      </c>
      <c r="BX171" s="83">
        <f t="shared" ref="BX171:CV171" si="121">SUM(BX172:BX173)</f>
        <v>0</v>
      </c>
      <c r="BY171" s="83">
        <f t="shared" si="121"/>
        <v>0</v>
      </c>
      <c r="BZ171" s="83">
        <f t="shared" si="121"/>
        <v>0</v>
      </c>
      <c r="CA171" s="83">
        <f t="shared" si="121"/>
        <v>0</v>
      </c>
      <c r="CB171" s="83">
        <f t="shared" si="121"/>
        <v>0</v>
      </c>
      <c r="CC171" s="83">
        <f t="shared" si="121"/>
        <v>0</v>
      </c>
      <c r="CD171" s="83">
        <f t="shared" si="121"/>
        <v>0</v>
      </c>
      <c r="CE171" s="83">
        <f t="shared" si="121"/>
        <v>0</v>
      </c>
      <c r="CF171" s="83">
        <f t="shared" si="121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76410.64</v>
      </c>
      <c r="K173" s="70"/>
      <c r="L173" s="70">
        <v>59.99</v>
      </c>
      <c r="M173" s="70">
        <v>21917.040000000001</v>
      </c>
      <c r="N173" s="70"/>
      <c r="O173" s="70">
        <v>4323.16</v>
      </c>
      <c r="P173" s="70">
        <v>2054.66</v>
      </c>
      <c r="Q173" s="70">
        <v>40672.339999999997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3606.41</v>
      </c>
      <c r="AF173" s="70">
        <v>1275.73</v>
      </c>
      <c r="AG173" s="70">
        <v>949.58</v>
      </c>
      <c r="AH173" s="70">
        <v>1551.73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2908301.23</v>
      </c>
      <c r="K175" s="60">
        <f>SUM(K176,K183)</f>
        <v>0</v>
      </c>
      <c r="L175" s="60">
        <f t="shared" ref="L175:BW175" si="122">SUM(L176,L183)</f>
        <v>9037.16</v>
      </c>
      <c r="M175" s="60">
        <f t="shared" si="122"/>
        <v>147443.65</v>
      </c>
      <c r="N175" s="60">
        <f t="shared" si="122"/>
        <v>0</v>
      </c>
      <c r="O175" s="60">
        <f t="shared" si="122"/>
        <v>9024.44</v>
      </c>
      <c r="P175" s="60">
        <f t="shared" si="122"/>
        <v>138975.90000000002</v>
      </c>
      <c r="Q175" s="60">
        <f t="shared" si="122"/>
        <v>828837.28</v>
      </c>
      <c r="R175" s="60">
        <f t="shared" si="122"/>
        <v>0</v>
      </c>
      <c r="S175" s="60">
        <f t="shared" si="122"/>
        <v>0</v>
      </c>
      <c r="T175" s="60">
        <f t="shared" si="122"/>
        <v>88359.7</v>
      </c>
      <c r="U175" s="60">
        <f t="shared" si="122"/>
        <v>205255.7</v>
      </c>
      <c r="V175" s="60">
        <f t="shared" si="122"/>
        <v>0</v>
      </c>
      <c r="W175" s="60">
        <f t="shared" si="122"/>
        <v>0</v>
      </c>
      <c r="X175" s="60">
        <f t="shared" si="122"/>
        <v>0</v>
      </c>
      <c r="Y175" s="60">
        <f t="shared" si="122"/>
        <v>4735.95</v>
      </c>
      <c r="Z175" s="60">
        <f t="shared" si="122"/>
        <v>262746.05</v>
      </c>
      <c r="AA175" s="60">
        <f t="shared" si="122"/>
        <v>485055.01</v>
      </c>
      <c r="AB175" s="60">
        <f t="shared" si="122"/>
        <v>0</v>
      </c>
      <c r="AC175" s="60">
        <f t="shared" si="122"/>
        <v>161009.16</v>
      </c>
      <c r="AD175" s="60">
        <f t="shared" si="122"/>
        <v>333283.62</v>
      </c>
      <c r="AE175" s="60">
        <f t="shared" si="122"/>
        <v>36311.009999999995</v>
      </c>
      <c r="AF175" s="60">
        <f t="shared" si="122"/>
        <v>22975.25</v>
      </c>
      <c r="AG175" s="60">
        <f t="shared" si="122"/>
        <v>15299.2</v>
      </c>
      <c r="AH175" s="60">
        <f t="shared" si="122"/>
        <v>34594.729999999996</v>
      </c>
      <c r="AI175" s="60">
        <f t="shared" si="122"/>
        <v>0</v>
      </c>
      <c r="AJ175" s="60">
        <f t="shared" si="122"/>
        <v>0</v>
      </c>
      <c r="AK175" s="60">
        <f t="shared" si="122"/>
        <v>0</v>
      </c>
      <c r="AL175" s="60">
        <f t="shared" si="122"/>
        <v>0</v>
      </c>
      <c r="AM175" s="60">
        <f t="shared" si="122"/>
        <v>80185.709999999992</v>
      </c>
      <c r="AN175" s="60">
        <f t="shared" si="122"/>
        <v>594.55999999999995</v>
      </c>
      <c r="AO175" s="60">
        <f t="shared" si="122"/>
        <v>44577.15</v>
      </c>
      <c r="AP175" s="60">
        <f t="shared" si="122"/>
        <v>0</v>
      </c>
      <c r="AQ175" s="60">
        <f t="shared" si="122"/>
        <v>0</v>
      </c>
      <c r="AR175" s="60">
        <f t="shared" si="122"/>
        <v>0</v>
      </c>
      <c r="AS175" s="60">
        <f t="shared" si="122"/>
        <v>0</v>
      </c>
      <c r="AT175" s="60">
        <f t="shared" si="122"/>
        <v>0</v>
      </c>
      <c r="AU175" s="60">
        <f t="shared" si="122"/>
        <v>0</v>
      </c>
      <c r="AV175" s="60">
        <f t="shared" si="122"/>
        <v>0</v>
      </c>
      <c r="AW175" s="60">
        <f t="shared" si="122"/>
        <v>0</v>
      </c>
      <c r="AX175" s="60">
        <f t="shared" si="122"/>
        <v>0</v>
      </c>
      <c r="AY175" s="60">
        <f t="shared" si="122"/>
        <v>0</v>
      </c>
      <c r="AZ175" s="60">
        <f t="shared" si="122"/>
        <v>0</v>
      </c>
      <c r="BA175" s="60">
        <f t="shared" si="122"/>
        <v>0</v>
      </c>
      <c r="BB175" s="60">
        <f t="shared" si="122"/>
        <v>0</v>
      </c>
      <c r="BC175" s="60">
        <f t="shared" si="122"/>
        <v>0</v>
      </c>
      <c r="BD175" s="60">
        <f t="shared" si="122"/>
        <v>0</v>
      </c>
      <c r="BE175" s="60">
        <f t="shared" si="122"/>
        <v>0</v>
      </c>
      <c r="BF175" s="60">
        <f t="shared" si="122"/>
        <v>0</v>
      </c>
      <c r="BG175" s="60">
        <f t="shared" si="122"/>
        <v>0</v>
      </c>
      <c r="BH175" s="60">
        <f t="shared" si="122"/>
        <v>0</v>
      </c>
      <c r="BI175" s="60">
        <f t="shared" si="122"/>
        <v>0</v>
      </c>
      <c r="BJ175" s="60">
        <f t="shared" si="122"/>
        <v>0</v>
      </c>
      <c r="BK175" s="60">
        <f t="shared" si="122"/>
        <v>0</v>
      </c>
      <c r="BL175" s="60">
        <f t="shared" si="122"/>
        <v>0</v>
      </c>
      <c r="BM175" s="60">
        <f t="shared" si="122"/>
        <v>0</v>
      </c>
      <c r="BN175" s="60">
        <f t="shared" si="122"/>
        <v>0</v>
      </c>
      <c r="BO175" s="60">
        <f t="shared" si="122"/>
        <v>0</v>
      </c>
      <c r="BP175" s="60">
        <f t="shared" si="122"/>
        <v>0</v>
      </c>
      <c r="BQ175" s="60">
        <f t="shared" si="122"/>
        <v>0</v>
      </c>
      <c r="BR175" s="60">
        <f t="shared" si="122"/>
        <v>0</v>
      </c>
      <c r="BS175" s="60">
        <f t="shared" si="122"/>
        <v>0</v>
      </c>
      <c r="BT175" s="60">
        <f t="shared" si="122"/>
        <v>0</v>
      </c>
      <c r="BU175" s="60">
        <f t="shared" si="122"/>
        <v>0</v>
      </c>
      <c r="BV175" s="60">
        <f t="shared" si="122"/>
        <v>0</v>
      </c>
      <c r="BW175" s="60">
        <f t="shared" si="122"/>
        <v>0</v>
      </c>
      <c r="BX175" s="60">
        <f t="shared" ref="BX175:CV175" si="123">SUM(BX176,BX183)</f>
        <v>0</v>
      </c>
      <c r="BY175" s="60">
        <f t="shared" si="123"/>
        <v>0</v>
      </c>
      <c r="BZ175" s="60">
        <f t="shared" si="123"/>
        <v>0</v>
      </c>
      <c r="CA175" s="60">
        <f t="shared" si="123"/>
        <v>0</v>
      </c>
      <c r="CB175" s="60">
        <f t="shared" si="123"/>
        <v>0</v>
      </c>
      <c r="CC175" s="60">
        <f t="shared" si="123"/>
        <v>0</v>
      </c>
      <c r="CD175" s="60">
        <f t="shared" si="123"/>
        <v>0</v>
      </c>
      <c r="CE175" s="60">
        <f t="shared" si="123"/>
        <v>0</v>
      </c>
      <c r="CF175" s="60">
        <f t="shared" si="123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1474970.2899999998</v>
      </c>
      <c r="K176" s="60">
        <f>SUM(K177:K182)</f>
        <v>0</v>
      </c>
      <c r="L176" s="60">
        <f t="shared" ref="L176:CG176" si="124">SUM(L177:L182)</f>
        <v>1292.1600000000001</v>
      </c>
      <c r="M176" s="60">
        <f t="shared" si="124"/>
        <v>42916.28</v>
      </c>
      <c r="N176" s="60">
        <f t="shared" si="124"/>
        <v>0</v>
      </c>
      <c r="O176" s="60">
        <f t="shared" si="124"/>
        <v>0</v>
      </c>
      <c r="P176" s="60">
        <f t="shared" si="124"/>
        <v>79950.070000000007</v>
      </c>
      <c r="Q176" s="60">
        <f t="shared" si="124"/>
        <v>298351.39999999997</v>
      </c>
      <c r="R176" s="60">
        <f t="shared" si="124"/>
        <v>0</v>
      </c>
      <c r="S176" s="60">
        <f t="shared" si="124"/>
        <v>0</v>
      </c>
      <c r="T176" s="60">
        <f t="shared" si="124"/>
        <v>57539.79</v>
      </c>
      <c r="U176" s="60">
        <f t="shared" si="124"/>
        <v>120935.25</v>
      </c>
      <c r="V176" s="60">
        <f t="shared" si="124"/>
        <v>0</v>
      </c>
      <c r="W176" s="60">
        <f t="shared" si="124"/>
        <v>0</v>
      </c>
      <c r="X176" s="60">
        <f t="shared" si="124"/>
        <v>0</v>
      </c>
      <c r="Y176" s="60">
        <f t="shared" si="124"/>
        <v>4735.95</v>
      </c>
      <c r="Z176" s="60">
        <f t="shared" si="124"/>
        <v>170379.15</v>
      </c>
      <c r="AA176" s="60">
        <f t="shared" si="124"/>
        <v>353364.68000000005</v>
      </c>
      <c r="AB176" s="60">
        <f t="shared" si="124"/>
        <v>0</v>
      </c>
      <c r="AC176" s="60">
        <f t="shared" si="124"/>
        <v>65802.880000000005</v>
      </c>
      <c r="AD176" s="60">
        <f t="shared" si="124"/>
        <v>154794.82</v>
      </c>
      <c r="AE176" s="60">
        <f t="shared" si="124"/>
        <v>7767.57</v>
      </c>
      <c r="AF176" s="60">
        <f t="shared" si="124"/>
        <v>8845.15</v>
      </c>
      <c r="AG176" s="60">
        <f t="shared" si="124"/>
        <v>4987.01</v>
      </c>
      <c r="AH176" s="60">
        <f t="shared" si="124"/>
        <v>20419.91</v>
      </c>
      <c r="AI176" s="60">
        <f t="shared" si="124"/>
        <v>0</v>
      </c>
      <c r="AJ176" s="60">
        <f t="shared" si="124"/>
        <v>0</v>
      </c>
      <c r="AK176" s="60">
        <f t="shared" si="124"/>
        <v>0</v>
      </c>
      <c r="AL176" s="60">
        <f t="shared" si="124"/>
        <v>0</v>
      </c>
      <c r="AM176" s="60">
        <f t="shared" si="124"/>
        <v>53314.759999999995</v>
      </c>
      <c r="AN176" s="60">
        <f t="shared" si="124"/>
        <v>594.55999999999995</v>
      </c>
      <c r="AO176" s="60">
        <f t="shared" si="124"/>
        <v>28978.9</v>
      </c>
      <c r="AP176" s="60">
        <f t="shared" si="124"/>
        <v>0</v>
      </c>
      <c r="AQ176" s="60">
        <f t="shared" si="124"/>
        <v>0</v>
      </c>
      <c r="AR176" s="60">
        <f t="shared" si="124"/>
        <v>0</v>
      </c>
      <c r="AS176" s="60">
        <f t="shared" si="124"/>
        <v>0</v>
      </c>
      <c r="AT176" s="60">
        <f t="shared" si="124"/>
        <v>0</v>
      </c>
      <c r="AU176" s="60">
        <f t="shared" si="124"/>
        <v>0</v>
      </c>
      <c r="AV176" s="60">
        <f t="shared" si="124"/>
        <v>0</v>
      </c>
      <c r="AW176" s="60">
        <f t="shared" si="124"/>
        <v>0</v>
      </c>
      <c r="AX176" s="60">
        <f t="shared" si="124"/>
        <v>0</v>
      </c>
      <c r="AY176" s="60">
        <f t="shared" si="124"/>
        <v>0</v>
      </c>
      <c r="AZ176" s="60">
        <f t="shared" si="124"/>
        <v>0</v>
      </c>
      <c r="BA176" s="60">
        <f t="shared" si="124"/>
        <v>0</v>
      </c>
      <c r="BB176" s="60">
        <f t="shared" si="124"/>
        <v>0</v>
      </c>
      <c r="BC176" s="60">
        <f t="shared" si="124"/>
        <v>0</v>
      </c>
      <c r="BD176" s="60">
        <f t="shared" si="124"/>
        <v>0</v>
      </c>
      <c r="BE176" s="60">
        <f t="shared" si="124"/>
        <v>0</v>
      </c>
      <c r="BF176" s="60">
        <f t="shared" si="124"/>
        <v>0</v>
      </c>
      <c r="BG176" s="60">
        <f t="shared" si="124"/>
        <v>0</v>
      </c>
      <c r="BH176" s="60">
        <f t="shared" si="124"/>
        <v>0</v>
      </c>
      <c r="BI176" s="60">
        <f t="shared" si="124"/>
        <v>0</v>
      </c>
      <c r="BJ176" s="60">
        <f t="shared" si="124"/>
        <v>0</v>
      </c>
      <c r="BK176" s="60">
        <f t="shared" si="124"/>
        <v>0</v>
      </c>
      <c r="BL176" s="60">
        <f t="shared" si="124"/>
        <v>0</v>
      </c>
      <c r="BM176" s="60">
        <f t="shared" si="124"/>
        <v>0</v>
      </c>
      <c r="BN176" s="60">
        <f t="shared" si="124"/>
        <v>0</v>
      </c>
      <c r="BO176" s="60">
        <f t="shared" si="124"/>
        <v>0</v>
      </c>
      <c r="BP176" s="60">
        <f t="shared" si="124"/>
        <v>0</v>
      </c>
      <c r="BQ176" s="60">
        <f t="shared" si="124"/>
        <v>0</v>
      </c>
      <c r="BR176" s="60">
        <f t="shared" si="124"/>
        <v>0</v>
      </c>
      <c r="BS176" s="60">
        <f t="shared" si="124"/>
        <v>0</v>
      </c>
      <c r="BT176" s="60">
        <f t="shared" si="124"/>
        <v>0</v>
      </c>
      <c r="BU176" s="60">
        <f t="shared" si="124"/>
        <v>0</v>
      </c>
      <c r="BV176" s="60">
        <f t="shared" si="124"/>
        <v>0</v>
      </c>
      <c r="BW176" s="60">
        <f t="shared" si="124"/>
        <v>0</v>
      </c>
      <c r="BX176" s="60">
        <f t="shared" si="124"/>
        <v>0</v>
      </c>
      <c r="BY176" s="60">
        <f t="shared" si="124"/>
        <v>0</v>
      </c>
      <c r="BZ176" s="60">
        <f t="shared" si="124"/>
        <v>0</v>
      </c>
      <c r="CA176" s="60">
        <f t="shared" si="124"/>
        <v>0</v>
      </c>
      <c r="CB176" s="60">
        <f t="shared" si="124"/>
        <v>0</v>
      </c>
      <c r="CC176" s="60">
        <f t="shared" si="124"/>
        <v>0</v>
      </c>
      <c r="CD176" s="60">
        <f t="shared" si="124"/>
        <v>0</v>
      </c>
      <c r="CE176" s="60">
        <f t="shared" si="124"/>
        <v>0</v>
      </c>
      <c r="CF176" s="60">
        <f t="shared" si="124"/>
        <v>0</v>
      </c>
      <c r="CG176" s="61">
        <f t="shared" si="124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238645.94000000003</v>
      </c>
      <c r="K177" s="70"/>
      <c r="L177" s="70">
        <v>805.35</v>
      </c>
      <c r="M177" s="70">
        <v>19815.939999999999</v>
      </c>
      <c r="N177" s="70"/>
      <c r="O177" s="70"/>
      <c r="P177" s="70">
        <v>14010.13</v>
      </c>
      <c r="Q177" s="70">
        <v>129148.78</v>
      </c>
      <c r="R177" s="70"/>
      <c r="S177" s="70"/>
      <c r="T177" s="70"/>
      <c r="U177" s="70">
        <v>2343</v>
      </c>
      <c r="V177" s="70"/>
      <c r="W177" s="70"/>
      <c r="X177" s="70"/>
      <c r="Y177" s="70"/>
      <c r="Z177" s="70">
        <v>16072.62</v>
      </c>
      <c r="AA177" s="70">
        <v>17050.759999999998</v>
      </c>
      <c r="AB177" s="70"/>
      <c r="AC177" s="70"/>
      <c r="AD177" s="70"/>
      <c r="AE177" s="70">
        <v>3323.94</v>
      </c>
      <c r="AF177" s="70">
        <v>2452.6</v>
      </c>
      <c r="AG177" s="70">
        <v>2571.4</v>
      </c>
      <c r="AH177" s="70">
        <v>3952.92</v>
      </c>
      <c r="AI177" s="70"/>
      <c r="AJ177" s="70"/>
      <c r="AK177" s="70"/>
      <c r="AL177" s="70"/>
      <c r="AM177" s="70">
        <v>17443.78</v>
      </c>
      <c r="AN177" s="70">
        <v>140.80000000000001</v>
      </c>
      <c r="AO177" s="70">
        <v>9513.92</v>
      </c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1019794.3500000002</v>
      </c>
      <c r="K178" s="70"/>
      <c r="L178" s="70">
        <v>486.81</v>
      </c>
      <c r="M178" s="70">
        <v>16048.38</v>
      </c>
      <c r="N178" s="70"/>
      <c r="O178" s="70"/>
      <c r="P178" s="70">
        <v>65939.94</v>
      </c>
      <c r="Q178" s="70">
        <v>108181.39</v>
      </c>
      <c r="R178" s="70"/>
      <c r="S178" s="70"/>
      <c r="T178" s="70">
        <v>57539.79</v>
      </c>
      <c r="U178" s="70">
        <v>118592.25</v>
      </c>
      <c r="V178" s="70"/>
      <c r="W178" s="70"/>
      <c r="X178" s="70"/>
      <c r="Y178" s="70"/>
      <c r="Z178" s="70">
        <v>154306.53</v>
      </c>
      <c r="AA178" s="70">
        <v>213558.92</v>
      </c>
      <c r="AB178" s="70"/>
      <c r="AC178" s="70">
        <v>65802.880000000005</v>
      </c>
      <c r="AD178" s="70">
        <v>154794.82</v>
      </c>
      <c r="AE178" s="70">
        <v>4443.63</v>
      </c>
      <c r="AF178" s="70">
        <v>3062.95</v>
      </c>
      <c r="AG178" s="70">
        <v>1212.9000000000001</v>
      </c>
      <c r="AH178" s="70">
        <v>8613.27</v>
      </c>
      <c r="AI178" s="70"/>
      <c r="AJ178" s="70"/>
      <c r="AK178" s="70"/>
      <c r="AL178" s="70"/>
      <c r="AM178" s="70">
        <v>27587.48</v>
      </c>
      <c r="AN178" s="70">
        <v>157.43</v>
      </c>
      <c r="AO178" s="70">
        <v>19464.98</v>
      </c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216530</v>
      </c>
      <c r="K179" s="70"/>
      <c r="L179" s="70"/>
      <c r="M179" s="70">
        <v>7051.96</v>
      </c>
      <c r="N179" s="70"/>
      <c r="O179" s="70"/>
      <c r="P179" s="70"/>
      <c r="Q179" s="70">
        <v>61021.23</v>
      </c>
      <c r="R179" s="70"/>
      <c r="S179" s="70"/>
      <c r="T179" s="70"/>
      <c r="U179" s="70"/>
      <c r="V179" s="70"/>
      <c r="W179" s="70"/>
      <c r="X179" s="70"/>
      <c r="Y179" s="70">
        <v>4735.95</v>
      </c>
      <c r="Z179" s="70"/>
      <c r="AA179" s="70">
        <v>122755</v>
      </c>
      <c r="AB179" s="70"/>
      <c r="AC179" s="70"/>
      <c r="AD179" s="70"/>
      <c r="AE179" s="70"/>
      <c r="AF179" s="70">
        <v>3329.6</v>
      </c>
      <c r="AG179" s="70">
        <v>1202.71</v>
      </c>
      <c r="AH179" s="70">
        <v>7853.72</v>
      </c>
      <c r="AI179" s="70"/>
      <c r="AJ179" s="70"/>
      <c r="AK179" s="70"/>
      <c r="AL179" s="70"/>
      <c r="AM179" s="70">
        <v>8283.5</v>
      </c>
      <c r="AN179" s="70">
        <v>296.33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1433330.9400000002</v>
      </c>
      <c r="K183" s="60">
        <f>SUM(K184:K187)</f>
        <v>0</v>
      </c>
      <c r="L183" s="60">
        <f t="shared" ref="L183:CG183" si="125">SUM(L184:L187)</f>
        <v>7745</v>
      </c>
      <c r="M183" s="60">
        <f t="shared" si="125"/>
        <v>104527.37</v>
      </c>
      <c r="N183" s="60">
        <f t="shared" si="125"/>
        <v>0</v>
      </c>
      <c r="O183" s="60">
        <f t="shared" si="125"/>
        <v>9024.44</v>
      </c>
      <c r="P183" s="60">
        <f t="shared" si="125"/>
        <v>59025.83</v>
      </c>
      <c r="Q183" s="60">
        <f t="shared" si="125"/>
        <v>530485.88</v>
      </c>
      <c r="R183" s="60">
        <f t="shared" si="125"/>
        <v>0</v>
      </c>
      <c r="S183" s="60">
        <f t="shared" si="125"/>
        <v>0</v>
      </c>
      <c r="T183" s="60">
        <f t="shared" si="125"/>
        <v>30819.91</v>
      </c>
      <c r="U183" s="60">
        <f t="shared" si="125"/>
        <v>84320.45</v>
      </c>
      <c r="V183" s="60">
        <f t="shared" si="125"/>
        <v>0</v>
      </c>
      <c r="W183" s="60">
        <f t="shared" si="125"/>
        <v>0</v>
      </c>
      <c r="X183" s="60">
        <f t="shared" si="125"/>
        <v>0</v>
      </c>
      <c r="Y183" s="60">
        <f t="shared" si="125"/>
        <v>0</v>
      </c>
      <c r="Z183" s="60">
        <f t="shared" si="125"/>
        <v>92366.9</v>
      </c>
      <c r="AA183" s="60">
        <f t="shared" si="125"/>
        <v>131690.32999999999</v>
      </c>
      <c r="AB183" s="60">
        <f t="shared" si="125"/>
        <v>0</v>
      </c>
      <c r="AC183" s="60">
        <f t="shared" si="125"/>
        <v>95206.28</v>
      </c>
      <c r="AD183" s="60">
        <f t="shared" si="125"/>
        <v>178488.8</v>
      </c>
      <c r="AE183" s="60">
        <f t="shared" si="125"/>
        <v>28543.439999999999</v>
      </c>
      <c r="AF183" s="60">
        <f t="shared" si="125"/>
        <v>14130.099999999999</v>
      </c>
      <c r="AG183" s="60">
        <f t="shared" si="125"/>
        <v>10312.19</v>
      </c>
      <c r="AH183" s="60">
        <f t="shared" si="125"/>
        <v>14174.82</v>
      </c>
      <c r="AI183" s="60">
        <f t="shared" si="125"/>
        <v>0</v>
      </c>
      <c r="AJ183" s="60">
        <f t="shared" si="125"/>
        <v>0</v>
      </c>
      <c r="AK183" s="60">
        <f t="shared" si="125"/>
        <v>0</v>
      </c>
      <c r="AL183" s="60">
        <f t="shared" si="125"/>
        <v>0</v>
      </c>
      <c r="AM183" s="60">
        <f t="shared" si="125"/>
        <v>26870.95</v>
      </c>
      <c r="AN183" s="60">
        <f t="shared" si="125"/>
        <v>0</v>
      </c>
      <c r="AO183" s="60">
        <f t="shared" si="125"/>
        <v>15598.25</v>
      </c>
      <c r="AP183" s="60">
        <f t="shared" si="125"/>
        <v>0</v>
      </c>
      <c r="AQ183" s="60">
        <f t="shared" si="125"/>
        <v>0</v>
      </c>
      <c r="AR183" s="60">
        <f t="shared" si="125"/>
        <v>0</v>
      </c>
      <c r="AS183" s="60">
        <f t="shared" si="125"/>
        <v>0</v>
      </c>
      <c r="AT183" s="60">
        <f t="shared" si="125"/>
        <v>0</v>
      </c>
      <c r="AU183" s="60">
        <f t="shared" si="125"/>
        <v>0</v>
      </c>
      <c r="AV183" s="60">
        <f t="shared" si="125"/>
        <v>0</v>
      </c>
      <c r="AW183" s="60">
        <f t="shared" si="125"/>
        <v>0</v>
      </c>
      <c r="AX183" s="60">
        <f t="shared" si="125"/>
        <v>0</v>
      </c>
      <c r="AY183" s="60">
        <f t="shared" si="125"/>
        <v>0</v>
      </c>
      <c r="AZ183" s="60">
        <f t="shared" si="125"/>
        <v>0</v>
      </c>
      <c r="BA183" s="60">
        <f t="shared" si="125"/>
        <v>0</v>
      </c>
      <c r="BB183" s="60">
        <f t="shared" si="125"/>
        <v>0</v>
      </c>
      <c r="BC183" s="60">
        <f t="shared" si="125"/>
        <v>0</v>
      </c>
      <c r="BD183" s="60">
        <f t="shared" si="125"/>
        <v>0</v>
      </c>
      <c r="BE183" s="60">
        <f t="shared" si="125"/>
        <v>0</v>
      </c>
      <c r="BF183" s="60">
        <f t="shared" si="125"/>
        <v>0</v>
      </c>
      <c r="BG183" s="60">
        <f t="shared" si="125"/>
        <v>0</v>
      </c>
      <c r="BH183" s="60">
        <f t="shared" si="125"/>
        <v>0</v>
      </c>
      <c r="BI183" s="60">
        <f t="shared" si="125"/>
        <v>0</v>
      </c>
      <c r="BJ183" s="60">
        <f t="shared" si="125"/>
        <v>0</v>
      </c>
      <c r="BK183" s="60">
        <f t="shared" si="125"/>
        <v>0</v>
      </c>
      <c r="BL183" s="60">
        <f t="shared" si="125"/>
        <v>0</v>
      </c>
      <c r="BM183" s="60">
        <f t="shared" si="125"/>
        <v>0</v>
      </c>
      <c r="BN183" s="60">
        <f t="shared" si="125"/>
        <v>0</v>
      </c>
      <c r="BO183" s="60">
        <f t="shared" si="125"/>
        <v>0</v>
      </c>
      <c r="BP183" s="60">
        <f t="shared" si="125"/>
        <v>0</v>
      </c>
      <c r="BQ183" s="60">
        <f t="shared" si="125"/>
        <v>0</v>
      </c>
      <c r="BR183" s="60">
        <f t="shared" si="125"/>
        <v>0</v>
      </c>
      <c r="BS183" s="60">
        <f t="shared" si="125"/>
        <v>0</v>
      </c>
      <c r="BT183" s="60">
        <f t="shared" si="125"/>
        <v>0</v>
      </c>
      <c r="BU183" s="60">
        <f t="shared" si="125"/>
        <v>0</v>
      </c>
      <c r="BV183" s="60">
        <f t="shared" si="125"/>
        <v>0</v>
      </c>
      <c r="BW183" s="60">
        <f t="shared" si="125"/>
        <v>0</v>
      </c>
      <c r="BX183" s="60">
        <f t="shared" si="125"/>
        <v>0</v>
      </c>
      <c r="BY183" s="60">
        <f t="shared" si="125"/>
        <v>0</v>
      </c>
      <c r="BZ183" s="60">
        <f t="shared" si="125"/>
        <v>0</v>
      </c>
      <c r="CA183" s="60">
        <f t="shared" si="125"/>
        <v>0</v>
      </c>
      <c r="CB183" s="60">
        <f t="shared" si="125"/>
        <v>0</v>
      </c>
      <c r="CC183" s="60">
        <f t="shared" si="125"/>
        <v>0</v>
      </c>
      <c r="CD183" s="60">
        <f t="shared" si="125"/>
        <v>0</v>
      </c>
      <c r="CE183" s="60">
        <f t="shared" si="125"/>
        <v>0</v>
      </c>
      <c r="CF183" s="60">
        <f t="shared" si="125"/>
        <v>0</v>
      </c>
      <c r="CG183" s="61">
        <f t="shared" si="125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1290113.49</v>
      </c>
      <c r="K184" s="70"/>
      <c r="L184" s="70">
        <v>7479.44</v>
      </c>
      <c r="M184" s="70">
        <v>71840.36</v>
      </c>
      <c r="N184" s="70"/>
      <c r="O184" s="70"/>
      <c r="P184" s="70">
        <v>57434.17</v>
      </c>
      <c r="Q184" s="70">
        <v>447066.82</v>
      </c>
      <c r="R184" s="70"/>
      <c r="S184" s="70"/>
      <c r="T184" s="70">
        <v>30819.91</v>
      </c>
      <c r="U184" s="70">
        <v>84320.45</v>
      </c>
      <c r="V184" s="70"/>
      <c r="W184" s="70"/>
      <c r="X184" s="70"/>
      <c r="Y184" s="70"/>
      <c r="Z184" s="70">
        <v>92366.9</v>
      </c>
      <c r="AA184" s="70">
        <v>131690.32999999999</v>
      </c>
      <c r="AB184" s="70"/>
      <c r="AC184" s="70">
        <v>95206.28</v>
      </c>
      <c r="AD184" s="70">
        <v>178488.8</v>
      </c>
      <c r="AE184" s="70">
        <v>23803.89</v>
      </c>
      <c r="AF184" s="70">
        <v>10950.97</v>
      </c>
      <c r="AG184" s="70">
        <v>7910.87</v>
      </c>
      <c r="AH184" s="70">
        <v>9413.7099999999991</v>
      </c>
      <c r="AI184" s="70"/>
      <c r="AJ184" s="70"/>
      <c r="AK184" s="70"/>
      <c r="AL184" s="70"/>
      <c r="AM184" s="70">
        <v>25722.34</v>
      </c>
      <c r="AN184" s="70"/>
      <c r="AO184" s="70">
        <v>15598.25</v>
      </c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143217.44999999998</v>
      </c>
      <c r="K185" s="70"/>
      <c r="L185" s="70">
        <v>265.56</v>
      </c>
      <c r="M185" s="70">
        <v>32687.01</v>
      </c>
      <c r="N185" s="70"/>
      <c r="O185" s="70">
        <v>9024.44</v>
      </c>
      <c r="P185" s="70">
        <v>1591.66</v>
      </c>
      <c r="Q185" s="70">
        <v>83419.06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>
        <v>4739.55</v>
      </c>
      <c r="AF185" s="70">
        <v>3179.13</v>
      </c>
      <c r="AG185" s="70">
        <v>2401.3200000000002</v>
      </c>
      <c r="AH185" s="70">
        <v>4761.1099999999997</v>
      </c>
      <c r="AI185" s="70"/>
      <c r="AJ185" s="70"/>
      <c r="AK185" s="70"/>
      <c r="AL185" s="70"/>
      <c r="AM185" s="70">
        <v>1148.6099999999999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235959.55000000002</v>
      </c>
      <c r="K189" s="60">
        <f>SUM(K190,K191)</f>
        <v>0</v>
      </c>
      <c r="L189" s="60">
        <f t="shared" ref="L189:BW189" si="126">SUM(L190,L191)</f>
        <v>588.03</v>
      </c>
      <c r="M189" s="60">
        <f t="shared" si="126"/>
        <v>15381.939999999999</v>
      </c>
      <c r="N189" s="60">
        <f t="shared" si="126"/>
        <v>0</v>
      </c>
      <c r="O189" s="60">
        <f t="shared" si="126"/>
        <v>160.35</v>
      </c>
      <c r="P189" s="60">
        <f t="shared" si="126"/>
        <v>1827.3899999999999</v>
      </c>
      <c r="Q189" s="60">
        <f t="shared" si="126"/>
        <v>21395.79</v>
      </c>
      <c r="R189" s="60">
        <f t="shared" si="126"/>
        <v>0</v>
      </c>
      <c r="S189" s="60">
        <f t="shared" si="126"/>
        <v>0</v>
      </c>
      <c r="T189" s="60">
        <f t="shared" si="126"/>
        <v>34654.340000000004</v>
      </c>
      <c r="U189" s="60">
        <f t="shared" si="126"/>
        <v>94474.73000000001</v>
      </c>
      <c r="V189" s="60">
        <f t="shared" si="126"/>
        <v>0</v>
      </c>
      <c r="W189" s="60">
        <f t="shared" si="126"/>
        <v>0</v>
      </c>
      <c r="X189" s="60">
        <f t="shared" si="126"/>
        <v>0</v>
      </c>
      <c r="Y189" s="60">
        <f t="shared" si="126"/>
        <v>0</v>
      </c>
      <c r="Z189" s="60">
        <f t="shared" si="126"/>
        <v>0</v>
      </c>
      <c r="AA189" s="60">
        <f t="shared" si="126"/>
        <v>0</v>
      </c>
      <c r="AB189" s="60">
        <f t="shared" si="126"/>
        <v>0</v>
      </c>
      <c r="AC189" s="60">
        <f t="shared" si="126"/>
        <v>0</v>
      </c>
      <c r="AD189" s="60">
        <f t="shared" si="126"/>
        <v>0</v>
      </c>
      <c r="AE189" s="60">
        <f t="shared" si="126"/>
        <v>2333.85</v>
      </c>
      <c r="AF189" s="60">
        <f t="shared" si="126"/>
        <v>784.75</v>
      </c>
      <c r="AG189" s="60">
        <f t="shared" si="126"/>
        <v>314.23</v>
      </c>
      <c r="AH189" s="60">
        <f t="shared" si="126"/>
        <v>266.25</v>
      </c>
      <c r="AI189" s="60">
        <f t="shared" si="126"/>
        <v>0</v>
      </c>
      <c r="AJ189" s="60">
        <f t="shared" si="126"/>
        <v>0</v>
      </c>
      <c r="AK189" s="60">
        <f t="shared" si="126"/>
        <v>56781.3</v>
      </c>
      <c r="AL189" s="60">
        <f t="shared" si="126"/>
        <v>6996.6</v>
      </c>
      <c r="AM189" s="60">
        <f t="shared" si="126"/>
        <v>0</v>
      </c>
      <c r="AN189" s="60">
        <f t="shared" si="126"/>
        <v>0</v>
      </c>
      <c r="AO189" s="60">
        <f t="shared" si="126"/>
        <v>0</v>
      </c>
      <c r="AP189" s="60">
        <f t="shared" si="126"/>
        <v>0</v>
      </c>
      <c r="AQ189" s="60">
        <f t="shared" si="126"/>
        <v>0</v>
      </c>
      <c r="AR189" s="60">
        <f t="shared" si="126"/>
        <v>0</v>
      </c>
      <c r="AS189" s="60">
        <f t="shared" si="126"/>
        <v>0</v>
      </c>
      <c r="AT189" s="60">
        <f t="shared" si="126"/>
        <v>0</v>
      </c>
      <c r="AU189" s="60">
        <f t="shared" si="126"/>
        <v>0</v>
      </c>
      <c r="AV189" s="60">
        <f t="shared" si="126"/>
        <v>0</v>
      </c>
      <c r="AW189" s="60">
        <f t="shared" si="126"/>
        <v>0</v>
      </c>
      <c r="AX189" s="60">
        <f t="shared" si="126"/>
        <v>0</v>
      </c>
      <c r="AY189" s="60">
        <f t="shared" si="126"/>
        <v>0</v>
      </c>
      <c r="AZ189" s="60">
        <f t="shared" si="126"/>
        <v>0</v>
      </c>
      <c r="BA189" s="60">
        <f t="shared" si="126"/>
        <v>0</v>
      </c>
      <c r="BB189" s="60">
        <f t="shared" si="126"/>
        <v>0</v>
      </c>
      <c r="BC189" s="60">
        <f t="shared" si="126"/>
        <v>0</v>
      </c>
      <c r="BD189" s="60">
        <f t="shared" si="126"/>
        <v>0</v>
      </c>
      <c r="BE189" s="60">
        <f t="shared" si="126"/>
        <v>0</v>
      </c>
      <c r="BF189" s="60">
        <f t="shared" si="126"/>
        <v>0</v>
      </c>
      <c r="BG189" s="60">
        <f t="shared" si="126"/>
        <v>0</v>
      </c>
      <c r="BH189" s="60">
        <f t="shared" si="126"/>
        <v>0</v>
      </c>
      <c r="BI189" s="60">
        <f t="shared" si="126"/>
        <v>0</v>
      </c>
      <c r="BJ189" s="60">
        <f t="shared" si="126"/>
        <v>0</v>
      </c>
      <c r="BK189" s="60">
        <f t="shared" si="126"/>
        <v>0</v>
      </c>
      <c r="BL189" s="60">
        <f t="shared" si="126"/>
        <v>0</v>
      </c>
      <c r="BM189" s="60">
        <f t="shared" si="126"/>
        <v>0</v>
      </c>
      <c r="BN189" s="60">
        <f t="shared" si="126"/>
        <v>0</v>
      </c>
      <c r="BO189" s="60">
        <f t="shared" si="126"/>
        <v>0</v>
      </c>
      <c r="BP189" s="60">
        <f t="shared" si="126"/>
        <v>0</v>
      </c>
      <c r="BQ189" s="60">
        <f t="shared" si="126"/>
        <v>0</v>
      </c>
      <c r="BR189" s="60">
        <f t="shared" si="126"/>
        <v>0</v>
      </c>
      <c r="BS189" s="60">
        <f t="shared" si="126"/>
        <v>0</v>
      </c>
      <c r="BT189" s="60">
        <f t="shared" si="126"/>
        <v>0</v>
      </c>
      <c r="BU189" s="60">
        <f t="shared" si="126"/>
        <v>0</v>
      </c>
      <c r="BV189" s="60">
        <f t="shared" si="126"/>
        <v>0</v>
      </c>
      <c r="BW189" s="60">
        <f t="shared" si="126"/>
        <v>0</v>
      </c>
      <c r="BX189" s="60">
        <f t="shared" ref="BX189:CV189" si="127">SUM(BX190,BX191)</f>
        <v>0</v>
      </c>
      <c r="BY189" s="60">
        <f t="shared" si="127"/>
        <v>0</v>
      </c>
      <c r="BZ189" s="60">
        <f t="shared" si="127"/>
        <v>0</v>
      </c>
      <c r="CA189" s="60">
        <f t="shared" si="127"/>
        <v>0</v>
      </c>
      <c r="CB189" s="60">
        <f t="shared" si="127"/>
        <v>0</v>
      </c>
      <c r="CC189" s="60">
        <f t="shared" si="127"/>
        <v>0</v>
      </c>
      <c r="CD189" s="60">
        <f t="shared" si="127"/>
        <v>0</v>
      </c>
      <c r="CE189" s="60">
        <f t="shared" si="127"/>
        <v>0</v>
      </c>
      <c r="CF189" s="60">
        <f t="shared" si="127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133336.9</v>
      </c>
      <c r="K190" s="70"/>
      <c r="L190" s="70">
        <v>157.47999999999999</v>
      </c>
      <c r="M190" s="70">
        <v>3744.98</v>
      </c>
      <c r="N190" s="70"/>
      <c r="O190" s="70">
        <v>160.35</v>
      </c>
      <c r="P190" s="70">
        <v>218.11</v>
      </c>
      <c r="Q190" s="70">
        <v>4292.5</v>
      </c>
      <c r="R190" s="70"/>
      <c r="S190" s="70"/>
      <c r="T190" s="70">
        <v>14944.35</v>
      </c>
      <c r="U190" s="70">
        <v>45254.69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552.76</v>
      </c>
      <c r="AF190" s="70">
        <v>156.22999999999999</v>
      </c>
      <c r="AG190" s="70">
        <v>67.23</v>
      </c>
      <c r="AH190" s="70">
        <v>10.32</v>
      </c>
      <c r="AI190" s="70"/>
      <c r="AJ190" s="70"/>
      <c r="AK190" s="70">
        <v>56781.3</v>
      </c>
      <c r="AL190" s="70">
        <v>6996.6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102622.65000000001</v>
      </c>
      <c r="K191" s="72">
        <f>SUM(K192:K195)</f>
        <v>0</v>
      </c>
      <c r="L191" s="72">
        <f t="shared" ref="L191:CG191" si="128">SUM(L192:L195)</f>
        <v>430.55</v>
      </c>
      <c r="M191" s="72">
        <f t="shared" si="128"/>
        <v>11636.96</v>
      </c>
      <c r="N191" s="72">
        <f t="shared" si="128"/>
        <v>0</v>
      </c>
      <c r="O191" s="72">
        <f t="shared" si="128"/>
        <v>0</v>
      </c>
      <c r="P191" s="72">
        <f t="shared" si="128"/>
        <v>1609.28</v>
      </c>
      <c r="Q191" s="72">
        <f t="shared" si="128"/>
        <v>17103.29</v>
      </c>
      <c r="R191" s="72">
        <f t="shared" si="128"/>
        <v>0</v>
      </c>
      <c r="S191" s="72">
        <f t="shared" si="128"/>
        <v>0</v>
      </c>
      <c r="T191" s="72">
        <f t="shared" si="128"/>
        <v>19709.990000000002</v>
      </c>
      <c r="U191" s="72">
        <f t="shared" si="128"/>
        <v>49220.04</v>
      </c>
      <c r="V191" s="72">
        <f t="shared" si="128"/>
        <v>0</v>
      </c>
      <c r="W191" s="72">
        <f t="shared" si="128"/>
        <v>0</v>
      </c>
      <c r="X191" s="72">
        <f t="shared" si="128"/>
        <v>0</v>
      </c>
      <c r="Y191" s="72">
        <f t="shared" si="128"/>
        <v>0</v>
      </c>
      <c r="Z191" s="72">
        <f t="shared" si="128"/>
        <v>0</v>
      </c>
      <c r="AA191" s="72">
        <f t="shared" si="128"/>
        <v>0</v>
      </c>
      <c r="AB191" s="72">
        <f t="shared" si="128"/>
        <v>0</v>
      </c>
      <c r="AC191" s="72">
        <f t="shared" si="128"/>
        <v>0</v>
      </c>
      <c r="AD191" s="72">
        <f t="shared" si="128"/>
        <v>0</v>
      </c>
      <c r="AE191" s="72">
        <f t="shared" si="128"/>
        <v>1781.09</v>
      </c>
      <c r="AF191" s="72">
        <f t="shared" si="128"/>
        <v>628.52</v>
      </c>
      <c r="AG191" s="72">
        <f t="shared" si="128"/>
        <v>247</v>
      </c>
      <c r="AH191" s="72">
        <f t="shared" si="128"/>
        <v>255.93</v>
      </c>
      <c r="AI191" s="72">
        <f t="shared" si="128"/>
        <v>0</v>
      </c>
      <c r="AJ191" s="72">
        <f t="shared" si="128"/>
        <v>0</v>
      </c>
      <c r="AK191" s="72">
        <f t="shared" si="128"/>
        <v>0</v>
      </c>
      <c r="AL191" s="72">
        <f t="shared" si="128"/>
        <v>0</v>
      </c>
      <c r="AM191" s="72">
        <f t="shared" si="128"/>
        <v>0</v>
      </c>
      <c r="AN191" s="72">
        <f t="shared" si="128"/>
        <v>0</v>
      </c>
      <c r="AO191" s="72">
        <f t="shared" si="128"/>
        <v>0</v>
      </c>
      <c r="AP191" s="72">
        <f t="shared" si="128"/>
        <v>0</v>
      </c>
      <c r="AQ191" s="72">
        <f t="shared" si="128"/>
        <v>0</v>
      </c>
      <c r="AR191" s="72">
        <f t="shared" si="128"/>
        <v>0</v>
      </c>
      <c r="AS191" s="72">
        <f t="shared" si="128"/>
        <v>0</v>
      </c>
      <c r="AT191" s="72">
        <f t="shared" si="128"/>
        <v>0</v>
      </c>
      <c r="AU191" s="72">
        <f t="shared" si="128"/>
        <v>0</v>
      </c>
      <c r="AV191" s="72">
        <f t="shared" si="128"/>
        <v>0</v>
      </c>
      <c r="AW191" s="72">
        <f t="shared" si="128"/>
        <v>0</v>
      </c>
      <c r="AX191" s="72">
        <f t="shared" si="128"/>
        <v>0</v>
      </c>
      <c r="AY191" s="72">
        <f t="shared" si="128"/>
        <v>0</v>
      </c>
      <c r="AZ191" s="72">
        <f t="shared" si="128"/>
        <v>0</v>
      </c>
      <c r="BA191" s="72">
        <f t="shared" si="128"/>
        <v>0</v>
      </c>
      <c r="BB191" s="72">
        <f t="shared" si="128"/>
        <v>0</v>
      </c>
      <c r="BC191" s="72">
        <f t="shared" si="128"/>
        <v>0</v>
      </c>
      <c r="BD191" s="72">
        <f t="shared" si="128"/>
        <v>0</v>
      </c>
      <c r="BE191" s="72">
        <f t="shared" si="128"/>
        <v>0</v>
      </c>
      <c r="BF191" s="72">
        <f t="shared" si="128"/>
        <v>0</v>
      </c>
      <c r="BG191" s="72">
        <f t="shared" si="128"/>
        <v>0</v>
      </c>
      <c r="BH191" s="72">
        <f t="shared" si="128"/>
        <v>0</v>
      </c>
      <c r="BI191" s="72">
        <f t="shared" si="128"/>
        <v>0</v>
      </c>
      <c r="BJ191" s="72">
        <f t="shared" si="128"/>
        <v>0</v>
      </c>
      <c r="BK191" s="72">
        <f t="shared" si="128"/>
        <v>0</v>
      </c>
      <c r="BL191" s="72">
        <f t="shared" si="128"/>
        <v>0</v>
      </c>
      <c r="BM191" s="72">
        <f t="shared" si="128"/>
        <v>0</v>
      </c>
      <c r="BN191" s="72">
        <f t="shared" si="128"/>
        <v>0</v>
      </c>
      <c r="BO191" s="72">
        <f t="shared" si="128"/>
        <v>0</v>
      </c>
      <c r="BP191" s="72">
        <f t="shared" si="128"/>
        <v>0</v>
      </c>
      <c r="BQ191" s="72">
        <f t="shared" si="128"/>
        <v>0</v>
      </c>
      <c r="BR191" s="72">
        <f t="shared" si="128"/>
        <v>0</v>
      </c>
      <c r="BS191" s="72">
        <f t="shared" si="128"/>
        <v>0</v>
      </c>
      <c r="BT191" s="72">
        <f t="shared" si="128"/>
        <v>0</v>
      </c>
      <c r="BU191" s="72">
        <f t="shared" si="128"/>
        <v>0</v>
      </c>
      <c r="BV191" s="72">
        <f t="shared" si="128"/>
        <v>0</v>
      </c>
      <c r="BW191" s="72">
        <f t="shared" si="128"/>
        <v>0</v>
      </c>
      <c r="BX191" s="72">
        <f t="shared" si="128"/>
        <v>0</v>
      </c>
      <c r="BY191" s="72">
        <f t="shared" si="128"/>
        <v>0</v>
      </c>
      <c r="BZ191" s="72">
        <f t="shared" si="128"/>
        <v>0</v>
      </c>
      <c r="CA191" s="72">
        <f t="shared" si="128"/>
        <v>0</v>
      </c>
      <c r="CB191" s="72">
        <f t="shared" si="128"/>
        <v>0</v>
      </c>
      <c r="CC191" s="72">
        <f t="shared" si="128"/>
        <v>0</v>
      </c>
      <c r="CD191" s="72">
        <f t="shared" si="128"/>
        <v>0</v>
      </c>
      <c r="CE191" s="72">
        <f t="shared" si="128"/>
        <v>0</v>
      </c>
      <c r="CF191" s="72">
        <f t="shared" si="128"/>
        <v>0</v>
      </c>
      <c r="CG191" s="73">
        <f t="shared" si="128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102622.65000000001</v>
      </c>
      <c r="K194" s="70"/>
      <c r="L194" s="70">
        <v>430.55</v>
      </c>
      <c r="M194" s="70">
        <v>11636.96</v>
      </c>
      <c r="N194" s="70"/>
      <c r="O194" s="70"/>
      <c r="P194" s="70">
        <v>1609.28</v>
      </c>
      <c r="Q194" s="70">
        <v>17103.29</v>
      </c>
      <c r="R194" s="70"/>
      <c r="S194" s="70"/>
      <c r="T194" s="70">
        <v>19709.990000000002</v>
      </c>
      <c r="U194" s="70">
        <v>49220.04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>
        <v>1781.09</v>
      </c>
      <c r="AF194" s="70">
        <v>628.52</v>
      </c>
      <c r="AG194" s="70">
        <v>247</v>
      </c>
      <c r="AH194" s="70">
        <v>255.93</v>
      </c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0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1340803.04</v>
      </c>
      <c r="K197" s="60">
        <f>SUM(K203,K198)</f>
        <v>0</v>
      </c>
      <c r="L197" s="60">
        <f t="shared" ref="L197:BW197" si="129">SUM(L203,L198)</f>
        <v>7736.2</v>
      </c>
      <c r="M197" s="60">
        <f t="shared" si="129"/>
        <v>445029.76</v>
      </c>
      <c r="N197" s="60">
        <f t="shared" si="129"/>
        <v>0</v>
      </c>
      <c r="O197" s="60">
        <f t="shared" si="129"/>
        <v>25583.79</v>
      </c>
      <c r="P197" s="60">
        <f t="shared" si="129"/>
        <v>19492.059999999998</v>
      </c>
      <c r="Q197" s="60">
        <f t="shared" si="129"/>
        <v>703359.2</v>
      </c>
      <c r="R197" s="60">
        <f t="shared" si="129"/>
        <v>0</v>
      </c>
      <c r="S197" s="60">
        <f t="shared" si="129"/>
        <v>0</v>
      </c>
      <c r="T197" s="60">
        <f t="shared" si="129"/>
        <v>0</v>
      </c>
      <c r="U197" s="60">
        <f t="shared" si="129"/>
        <v>5098.49</v>
      </c>
      <c r="V197" s="60">
        <f t="shared" si="129"/>
        <v>0</v>
      </c>
      <c r="W197" s="60">
        <f t="shared" si="129"/>
        <v>0</v>
      </c>
      <c r="X197" s="60">
        <f t="shared" si="129"/>
        <v>0</v>
      </c>
      <c r="Y197" s="60">
        <f t="shared" si="129"/>
        <v>0</v>
      </c>
      <c r="Z197" s="60">
        <f t="shared" si="129"/>
        <v>0</v>
      </c>
      <c r="AA197" s="60">
        <f t="shared" si="129"/>
        <v>0</v>
      </c>
      <c r="AB197" s="60">
        <f t="shared" si="129"/>
        <v>671.75</v>
      </c>
      <c r="AC197" s="60">
        <f t="shared" si="129"/>
        <v>0</v>
      </c>
      <c r="AD197" s="60">
        <f t="shared" si="129"/>
        <v>6792.1</v>
      </c>
      <c r="AE197" s="60">
        <f t="shared" si="129"/>
        <v>61354.83</v>
      </c>
      <c r="AF197" s="60">
        <f t="shared" si="129"/>
        <v>22686.21</v>
      </c>
      <c r="AG197" s="60">
        <f t="shared" si="129"/>
        <v>16655.73</v>
      </c>
      <c r="AH197" s="60">
        <f t="shared" si="129"/>
        <v>26342.920000000002</v>
      </c>
      <c r="AI197" s="60">
        <f t="shared" si="129"/>
        <v>0</v>
      </c>
      <c r="AJ197" s="60">
        <f t="shared" si="129"/>
        <v>0</v>
      </c>
      <c r="AK197" s="60">
        <f t="shared" si="129"/>
        <v>0</v>
      </c>
      <c r="AL197" s="60">
        <f t="shared" si="129"/>
        <v>0</v>
      </c>
      <c r="AM197" s="60">
        <f t="shared" si="129"/>
        <v>0</v>
      </c>
      <c r="AN197" s="60">
        <f t="shared" si="129"/>
        <v>0</v>
      </c>
      <c r="AO197" s="60">
        <f t="shared" si="129"/>
        <v>0</v>
      </c>
      <c r="AP197" s="60">
        <f t="shared" si="129"/>
        <v>0</v>
      </c>
      <c r="AQ197" s="60">
        <f t="shared" si="129"/>
        <v>0</v>
      </c>
      <c r="AR197" s="60">
        <f t="shared" si="129"/>
        <v>0</v>
      </c>
      <c r="AS197" s="60">
        <f t="shared" si="129"/>
        <v>0</v>
      </c>
      <c r="AT197" s="60">
        <f t="shared" si="129"/>
        <v>0</v>
      </c>
      <c r="AU197" s="60">
        <f t="shared" si="129"/>
        <v>0</v>
      </c>
      <c r="AV197" s="60">
        <f t="shared" si="129"/>
        <v>0</v>
      </c>
      <c r="AW197" s="60">
        <f t="shared" si="129"/>
        <v>0</v>
      </c>
      <c r="AX197" s="60">
        <f t="shared" si="129"/>
        <v>0</v>
      </c>
      <c r="AY197" s="60">
        <f t="shared" si="129"/>
        <v>0</v>
      </c>
      <c r="AZ197" s="60">
        <f t="shared" si="129"/>
        <v>0</v>
      </c>
      <c r="BA197" s="60">
        <f t="shared" si="129"/>
        <v>0</v>
      </c>
      <c r="BB197" s="60">
        <f t="shared" si="129"/>
        <v>0</v>
      </c>
      <c r="BC197" s="60">
        <f t="shared" si="129"/>
        <v>0</v>
      </c>
      <c r="BD197" s="60">
        <f t="shared" si="129"/>
        <v>0</v>
      </c>
      <c r="BE197" s="60">
        <f t="shared" si="129"/>
        <v>0</v>
      </c>
      <c r="BF197" s="60">
        <f t="shared" si="129"/>
        <v>0</v>
      </c>
      <c r="BG197" s="60">
        <f t="shared" si="129"/>
        <v>0</v>
      </c>
      <c r="BH197" s="60">
        <f t="shared" si="129"/>
        <v>0</v>
      </c>
      <c r="BI197" s="60">
        <f t="shared" si="129"/>
        <v>0</v>
      </c>
      <c r="BJ197" s="60">
        <f t="shared" si="129"/>
        <v>0</v>
      </c>
      <c r="BK197" s="60">
        <f t="shared" si="129"/>
        <v>0</v>
      </c>
      <c r="BL197" s="60">
        <f t="shared" si="129"/>
        <v>0</v>
      </c>
      <c r="BM197" s="60">
        <f t="shared" si="129"/>
        <v>0</v>
      </c>
      <c r="BN197" s="60">
        <f t="shared" si="129"/>
        <v>0</v>
      </c>
      <c r="BO197" s="60">
        <f t="shared" si="129"/>
        <v>0</v>
      </c>
      <c r="BP197" s="60">
        <f t="shared" si="129"/>
        <v>0</v>
      </c>
      <c r="BQ197" s="60">
        <f t="shared" si="129"/>
        <v>0</v>
      </c>
      <c r="BR197" s="60">
        <f t="shared" si="129"/>
        <v>0</v>
      </c>
      <c r="BS197" s="60">
        <f t="shared" si="129"/>
        <v>0</v>
      </c>
      <c r="BT197" s="60">
        <f t="shared" si="129"/>
        <v>0</v>
      </c>
      <c r="BU197" s="60">
        <f t="shared" si="129"/>
        <v>0</v>
      </c>
      <c r="BV197" s="60">
        <f t="shared" si="129"/>
        <v>0</v>
      </c>
      <c r="BW197" s="60">
        <f t="shared" si="129"/>
        <v>0</v>
      </c>
      <c r="BX197" s="60">
        <f t="shared" ref="BX197:CV197" si="130">SUM(BX203,BX198)</f>
        <v>0</v>
      </c>
      <c r="BY197" s="60">
        <f t="shared" si="130"/>
        <v>0</v>
      </c>
      <c r="BZ197" s="60">
        <f t="shared" si="130"/>
        <v>0</v>
      </c>
      <c r="CA197" s="60">
        <f t="shared" si="130"/>
        <v>0</v>
      </c>
      <c r="CB197" s="60">
        <f t="shared" si="130"/>
        <v>0</v>
      </c>
      <c r="CC197" s="60">
        <f t="shared" si="130"/>
        <v>0</v>
      </c>
      <c r="CD197" s="60">
        <f t="shared" si="130"/>
        <v>0</v>
      </c>
      <c r="CE197" s="60">
        <f t="shared" si="130"/>
        <v>0</v>
      </c>
      <c r="CF197" s="60">
        <f t="shared" si="130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714510.66999999993</v>
      </c>
      <c r="K198" s="83">
        <f>SUM(K199:K202)</f>
        <v>0</v>
      </c>
      <c r="L198" s="83">
        <f t="shared" ref="L198:BW198" si="131">SUM(L199:L202)</f>
        <v>3703.44</v>
      </c>
      <c r="M198" s="83">
        <f t="shared" si="131"/>
        <v>248812.16999999998</v>
      </c>
      <c r="N198" s="83">
        <f t="shared" si="131"/>
        <v>0</v>
      </c>
      <c r="O198" s="83">
        <f t="shared" si="131"/>
        <v>16897.920000000002</v>
      </c>
      <c r="P198" s="83">
        <f t="shared" si="131"/>
        <v>10639.39</v>
      </c>
      <c r="Q198" s="83">
        <f t="shared" si="131"/>
        <v>365491.22</v>
      </c>
      <c r="R198" s="83">
        <f t="shared" si="131"/>
        <v>0</v>
      </c>
      <c r="S198" s="83">
        <f t="shared" si="131"/>
        <v>0</v>
      </c>
      <c r="T198" s="83">
        <f t="shared" si="131"/>
        <v>0</v>
      </c>
      <c r="U198" s="83">
        <f t="shared" si="131"/>
        <v>0</v>
      </c>
      <c r="V198" s="83">
        <f t="shared" si="131"/>
        <v>0</v>
      </c>
      <c r="W198" s="83">
        <f t="shared" si="131"/>
        <v>0</v>
      </c>
      <c r="X198" s="83">
        <f t="shared" si="131"/>
        <v>0</v>
      </c>
      <c r="Y198" s="83">
        <f t="shared" si="131"/>
        <v>0</v>
      </c>
      <c r="Z198" s="83">
        <f t="shared" si="131"/>
        <v>0</v>
      </c>
      <c r="AA198" s="83">
        <f t="shared" si="131"/>
        <v>0</v>
      </c>
      <c r="AB198" s="83">
        <f t="shared" si="131"/>
        <v>671.75</v>
      </c>
      <c r="AC198" s="83">
        <f t="shared" si="131"/>
        <v>0</v>
      </c>
      <c r="AD198" s="83">
        <f t="shared" si="131"/>
        <v>6792.1</v>
      </c>
      <c r="AE198" s="83">
        <f t="shared" si="131"/>
        <v>31453.200000000001</v>
      </c>
      <c r="AF198" s="83">
        <f t="shared" si="131"/>
        <v>11268.279999999999</v>
      </c>
      <c r="AG198" s="83">
        <f t="shared" si="131"/>
        <v>8294.5499999999993</v>
      </c>
      <c r="AH198" s="83">
        <f t="shared" si="131"/>
        <v>10486.650000000001</v>
      </c>
      <c r="AI198" s="83">
        <f t="shared" si="131"/>
        <v>0</v>
      </c>
      <c r="AJ198" s="83">
        <f t="shared" si="131"/>
        <v>0</v>
      </c>
      <c r="AK198" s="83">
        <f t="shared" si="131"/>
        <v>0</v>
      </c>
      <c r="AL198" s="83">
        <f t="shared" si="131"/>
        <v>0</v>
      </c>
      <c r="AM198" s="83">
        <f t="shared" si="131"/>
        <v>0</v>
      </c>
      <c r="AN198" s="83">
        <f t="shared" si="131"/>
        <v>0</v>
      </c>
      <c r="AO198" s="83">
        <f t="shared" si="131"/>
        <v>0</v>
      </c>
      <c r="AP198" s="83">
        <f t="shared" si="131"/>
        <v>0</v>
      </c>
      <c r="AQ198" s="83">
        <f t="shared" si="131"/>
        <v>0</v>
      </c>
      <c r="AR198" s="83">
        <f t="shared" si="131"/>
        <v>0</v>
      </c>
      <c r="AS198" s="83">
        <f t="shared" si="131"/>
        <v>0</v>
      </c>
      <c r="AT198" s="83">
        <f t="shared" si="131"/>
        <v>0</v>
      </c>
      <c r="AU198" s="83">
        <f t="shared" si="131"/>
        <v>0</v>
      </c>
      <c r="AV198" s="83">
        <f t="shared" si="131"/>
        <v>0</v>
      </c>
      <c r="AW198" s="83">
        <f t="shared" si="131"/>
        <v>0</v>
      </c>
      <c r="AX198" s="83">
        <f t="shared" si="131"/>
        <v>0</v>
      </c>
      <c r="AY198" s="83">
        <f t="shared" si="131"/>
        <v>0</v>
      </c>
      <c r="AZ198" s="83">
        <f t="shared" si="131"/>
        <v>0</v>
      </c>
      <c r="BA198" s="83">
        <f t="shared" si="131"/>
        <v>0</v>
      </c>
      <c r="BB198" s="83">
        <f t="shared" si="131"/>
        <v>0</v>
      </c>
      <c r="BC198" s="83">
        <f t="shared" si="131"/>
        <v>0</v>
      </c>
      <c r="BD198" s="83">
        <f t="shared" si="131"/>
        <v>0</v>
      </c>
      <c r="BE198" s="83">
        <f t="shared" si="131"/>
        <v>0</v>
      </c>
      <c r="BF198" s="83">
        <f t="shared" si="131"/>
        <v>0</v>
      </c>
      <c r="BG198" s="83">
        <f t="shared" si="131"/>
        <v>0</v>
      </c>
      <c r="BH198" s="83">
        <f t="shared" si="131"/>
        <v>0</v>
      </c>
      <c r="BI198" s="83">
        <f t="shared" si="131"/>
        <v>0</v>
      </c>
      <c r="BJ198" s="83">
        <f t="shared" si="131"/>
        <v>0</v>
      </c>
      <c r="BK198" s="83">
        <f t="shared" si="131"/>
        <v>0</v>
      </c>
      <c r="BL198" s="83">
        <f t="shared" si="131"/>
        <v>0</v>
      </c>
      <c r="BM198" s="83">
        <f t="shared" si="131"/>
        <v>0</v>
      </c>
      <c r="BN198" s="83">
        <f t="shared" si="131"/>
        <v>0</v>
      </c>
      <c r="BO198" s="83">
        <f t="shared" si="131"/>
        <v>0</v>
      </c>
      <c r="BP198" s="83">
        <f t="shared" si="131"/>
        <v>0</v>
      </c>
      <c r="BQ198" s="83">
        <f t="shared" si="131"/>
        <v>0</v>
      </c>
      <c r="BR198" s="83">
        <f t="shared" si="131"/>
        <v>0</v>
      </c>
      <c r="BS198" s="83">
        <f t="shared" si="131"/>
        <v>0</v>
      </c>
      <c r="BT198" s="83">
        <f t="shared" si="131"/>
        <v>0</v>
      </c>
      <c r="BU198" s="83">
        <f t="shared" si="131"/>
        <v>0</v>
      </c>
      <c r="BV198" s="83">
        <f t="shared" si="131"/>
        <v>0</v>
      </c>
      <c r="BW198" s="83">
        <f t="shared" si="131"/>
        <v>0</v>
      </c>
      <c r="BX198" s="83">
        <f t="shared" ref="BX198:CV198" si="132">SUM(BX199:BX202)</f>
        <v>0</v>
      </c>
      <c r="BY198" s="83">
        <f t="shared" si="132"/>
        <v>0</v>
      </c>
      <c r="BZ198" s="83">
        <f t="shared" si="132"/>
        <v>0</v>
      </c>
      <c r="CA198" s="83">
        <f t="shared" si="132"/>
        <v>0</v>
      </c>
      <c r="CB198" s="83">
        <f t="shared" si="132"/>
        <v>0</v>
      </c>
      <c r="CC198" s="83">
        <f t="shared" si="132"/>
        <v>0</v>
      </c>
      <c r="CD198" s="83">
        <f t="shared" si="132"/>
        <v>0</v>
      </c>
      <c r="CE198" s="83">
        <f t="shared" si="132"/>
        <v>0</v>
      </c>
      <c r="CF198" s="83">
        <f t="shared" si="132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93171.78</v>
      </c>
      <c r="K199" s="70"/>
      <c r="L199" s="70">
        <v>496.44</v>
      </c>
      <c r="M199" s="70">
        <v>24918.93</v>
      </c>
      <c r="N199" s="70"/>
      <c r="O199" s="70"/>
      <c r="P199" s="70">
        <v>3356.75</v>
      </c>
      <c r="Q199" s="70">
        <v>54688.82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4374.6499999999996</v>
      </c>
      <c r="AF199" s="70">
        <v>1634.89</v>
      </c>
      <c r="AG199" s="70">
        <v>1032.33</v>
      </c>
      <c r="AH199" s="70">
        <v>2668.97</v>
      </c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62523.94</v>
      </c>
      <c r="K200" s="70"/>
      <c r="L200" s="70">
        <v>602.12</v>
      </c>
      <c r="M200" s="70">
        <v>19507.02</v>
      </c>
      <c r="N200" s="70"/>
      <c r="O200" s="70">
        <v>1698.9</v>
      </c>
      <c r="P200" s="70">
        <v>1531.31</v>
      </c>
      <c r="Q200" s="70">
        <v>33283.040000000001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2948.85</v>
      </c>
      <c r="AF200" s="70">
        <v>1038.3</v>
      </c>
      <c r="AG200" s="70">
        <v>839.37</v>
      </c>
      <c r="AH200" s="70">
        <v>1075.03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117796.54</v>
      </c>
      <c r="K201" s="70"/>
      <c r="L201" s="70">
        <v>1184.1300000000001</v>
      </c>
      <c r="M201" s="70">
        <v>42977.01</v>
      </c>
      <c r="N201" s="70"/>
      <c r="O201" s="70">
        <v>2146.16</v>
      </c>
      <c r="P201" s="70">
        <v>1328.06</v>
      </c>
      <c r="Q201" s="70">
        <v>58060.83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6541.7</v>
      </c>
      <c r="AF201" s="70">
        <v>2243.5500000000002</v>
      </c>
      <c r="AG201" s="70">
        <v>1678.92</v>
      </c>
      <c r="AH201" s="70">
        <v>1636.18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441018.40999999992</v>
      </c>
      <c r="K202" s="70"/>
      <c r="L202" s="70">
        <v>1420.75</v>
      </c>
      <c r="M202" s="70">
        <v>161409.21</v>
      </c>
      <c r="N202" s="70"/>
      <c r="O202" s="70">
        <v>13052.86</v>
      </c>
      <c r="P202" s="70">
        <v>4423.2700000000004</v>
      </c>
      <c r="Q202" s="70">
        <v>219458.53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671.75</v>
      </c>
      <c r="AC202" s="70"/>
      <c r="AD202" s="70">
        <v>6792.1</v>
      </c>
      <c r="AE202" s="70">
        <v>17588</v>
      </c>
      <c r="AF202" s="70">
        <v>6351.54</v>
      </c>
      <c r="AG202" s="70">
        <v>4743.93</v>
      </c>
      <c r="AH202" s="70">
        <v>5106.47</v>
      </c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3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626292.37000000011</v>
      </c>
      <c r="K203" s="83">
        <f>SUM(K204:K207)</f>
        <v>0</v>
      </c>
      <c r="L203" s="83">
        <f t="shared" ref="L203:BW203" si="134">SUM(L204:L207)</f>
        <v>4032.7599999999998</v>
      </c>
      <c r="M203" s="83">
        <f t="shared" si="134"/>
        <v>196217.59000000003</v>
      </c>
      <c r="N203" s="83">
        <f t="shared" si="134"/>
        <v>0</v>
      </c>
      <c r="O203" s="83">
        <f t="shared" si="134"/>
        <v>8685.8700000000008</v>
      </c>
      <c r="P203" s="83">
        <f t="shared" si="134"/>
        <v>8852.6699999999983</v>
      </c>
      <c r="Q203" s="83">
        <f t="shared" si="134"/>
        <v>337867.98</v>
      </c>
      <c r="R203" s="83">
        <f t="shared" si="134"/>
        <v>0</v>
      </c>
      <c r="S203" s="83">
        <f t="shared" si="134"/>
        <v>0</v>
      </c>
      <c r="T203" s="83">
        <f t="shared" si="134"/>
        <v>0</v>
      </c>
      <c r="U203" s="83">
        <f t="shared" si="134"/>
        <v>5098.49</v>
      </c>
      <c r="V203" s="83">
        <f t="shared" si="134"/>
        <v>0</v>
      </c>
      <c r="W203" s="83">
        <f t="shared" si="134"/>
        <v>0</v>
      </c>
      <c r="X203" s="83">
        <f t="shared" si="134"/>
        <v>0</v>
      </c>
      <c r="Y203" s="83">
        <f t="shared" si="134"/>
        <v>0</v>
      </c>
      <c r="Z203" s="83">
        <f t="shared" si="134"/>
        <v>0</v>
      </c>
      <c r="AA203" s="83">
        <f t="shared" si="134"/>
        <v>0</v>
      </c>
      <c r="AB203" s="83">
        <f t="shared" si="134"/>
        <v>0</v>
      </c>
      <c r="AC203" s="83">
        <f t="shared" si="134"/>
        <v>0</v>
      </c>
      <c r="AD203" s="83">
        <f t="shared" si="134"/>
        <v>0</v>
      </c>
      <c r="AE203" s="83">
        <f t="shared" si="134"/>
        <v>29901.63</v>
      </c>
      <c r="AF203" s="83">
        <f t="shared" si="134"/>
        <v>11417.93</v>
      </c>
      <c r="AG203" s="83">
        <f t="shared" si="134"/>
        <v>8361.18</v>
      </c>
      <c r="AH203" s="83">
        <f t="shared" si="134"/>
        <v>15856.27</v>
      </c>
      <c r="AI203" s="83">
        <f t="shared" si="134"/>
        <v>0</v>
      </c>
      <c r="AJ203" s="83">
        <f t="shared" si="134"/>
        <v>0</v>
      </c>
      <c r="AK203" s="83">
        <f t="shared" si="134"/>
        <v>0</v>
      </c>
      <c r="AL203" s="83">
        <f t="shared" si="134"/>
        <v>0</v>
      </c>
      <c r="AM203" s="83">
        <f t="shared" si="134"/>
        <v>0</v>
      </c>
      <c r="AN203" s="83">
        <f t="shared" si="134"/>
        <v>0</v>
      </c>
      <c r="AO203" s="83">
        <f t="shared" si="134"/>
        <v>0</v>
      </c>
      <c r="AP203" s="83">
        <f t="shared" si="134"/>
        <v>0</v>
      </c>
      <c r="AQ203" s="83">
        <f t="shared" si="134"/>
        <v>0</v>
      </c>
      <c r="AR203" s="83">
        <f t="shared" si="134"/>
        <v>0</v>
      </c>
      <c r="AS203" s="83">
        <f t="shared" si="134"/>
        <v>0</v>
      </c>
      <c r="AT203" s="83">
        <f t="shared" si="134"/>
        <v>0</v>
      </c>
      <c r="AU203" s="83">
        <f t="shared" si="134"/>
        <v>0</v>
      </c>
      <c r="AV203" s="83">
        <f t="shared" si="134"/>
        <v>0</v>
      </c>
      <c r="AW203" s="83">
        <f t="shared" si="134"/>
        <v>0</v>
      </c>
      <c r="AX203" s="83">
        <f t="shared" si="134"/>
        <v>0</v>
      </c>
      <c r="AY203" s="83">
        <f t="shared" si="134"/>
        <v>0</v>
      </c>
      <c r="AZ203" s="83">
        <f t="shared" si="134"/>
        <v>0</v>
      </c>
      <c r="BA203" s="83">
        <f t="shared" si="134"/>
        <v>0</v>
      </c>
      <c r="BB203" s="83">
        <f t="shared" si="134"/>
        <v>0</v>
      </c>
      <c r="BC203" s="83">
        <f t="shared" si="134"/>
        <v>0</v>
      </c>
      <c r="BD203" s="83">
        <f t="shared" si="134"/>
        <v>0</v>
      </c>
      <c r="BE203" s="83">
        <f t="shared" si="134"/>
        <v>0</v>
      </c>
      <c r="BF203" s="83">
        <f t="shared" si="134"/>
        <v>0</v>
      </c>
      <c r="BG203" s="83">
        <f t="shared" si="134"/>
        <v>0</v>
      </c>
      <c r="BH203" s="83">
        <f t="shared" si="134"/>
        <v>0</v>
      </c>
      <c r="BI203" s="83">
        <f t="shared" si="134"/>
        <v>0</v>
      </c>
      <c r="BJ203" s="83">
        <f t="shared" si="134"/>
        <v>0</v>
      </c>
      <c r="BK203" s="83">
        <f t="shared" si="134"/>
        <v>0</v>
      </c>
      <c r="BL203" s="83">
        <f t="shared" si="134"/>
        <v>0</v>
      </c>
      <c r="BM203" s="83">
        <f t="shared" si="134"/>
        <v>0</v>
      </c>
      <c r="BN203" s="83">
        <f t="shared" si="134"/>
        <v>0</v>
      </c>
      <c r="BO203" s="83">
        <f t="shared" si="134"/>
        <v>0</v>
      </c>
      <c r="BP203" s="83">
        <f t="shared" si="134"/>
        <v>0</v>
      </c>
      <c r="BQ203" s="83">
        <f t="shared" si="134"/>
        <v>0</v>
      </c>
      <c r="BR203" s="83">
        <f t="shared" si="134"/>
        <v>0</v>
      </c>
      <c r="BS203" s="83">
        <f t="shared" si="134"/>
        <v>0</v>
      </c>
      <c r="BT203" s="83">
        <f t="shared" si="134"/>
        <v>0</v>
      </c>
      <c r="BU203" s="83">
        <f t="shared" si="134"/>
        <v>0</v>
      </c>
      <c r="BV203" s="83">
        <f t="shared" si="134"/>
        <v>0</v>
      </c>
      <c r="BW203" s="83">
        <f t="shared" si="134"/>
        <v>0</v>
      </c>
      <c r="BX203" s="83">
        <f t="shared" ref="BX203:CV203" si="135">SUM(BX204:BX207)</f>
        <v>0</v>
      </c>
      <c r="BY203" s="83">
        <f t="shared" si="135"/>
        <v>0</v>
      </c>
      <c r="BZ203" s="83">
        <f t="shared" si="135"/>
        <v>0</v>
      </c>
      <c r="CA203" s="83">
        <f t="shared" si="135"/>
        <v>0</v>
      </c>
      <c r="CB203" s="83">
        <f t="shared" si="135"/>
        <v>0</v>
      </c>
      <c r="CC203" s="83">
        <f t="shared" si="135"/>
        <v>0</v>
      </c>
      <c r="CD203" s="83">
        <f t="shared" si="135"/>
        <v>0</v>
      </c>
      <c r="CE203" s="83">
        <f t="shared" si="135"/>
        <v>0</v>
      </c>
      <c r="CF203" s="83">
        <f t="shared" si="135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3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157873.88</v>
      </c>
      <c r="K204" s="70"/>
      <c r="L204" s="70">
        <v>936.97</v>
      </c>
      <c r="M204" s="70">
        <v>52193.16</v>
      </c>
      <c r="N204" s="70"/>
      <c r="O204" s="70">
        <v>1183.27</v>
      </c>
      <c r="P204" s="70">
        <v>1649.75</v>
      </c>
      <c r="Q204" s="70">
        <v>86366.01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7806.5</v>
      </c>
      <c r="AF204" s="70">
        <v>2935.5</v>
      </c>
      <c r="AG204" s="70">
        <v>2168.9499999999998</v>
      </c>
      <c r="AH204" s="70">
        <v>2633.77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3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50323.73</v>
      </c>
      <c r="K205" s="70"/>
      <c r="L205" s="70">
        <v>801.61</v>
      </c>
      <c r="M205" s="70">
        <v>19177.150000000001</v>
      </c>
      <c r="N205" s="70"/>
      <c r="O205" s="70"/>
      <c r="P205" s="70">
        <v>2537.06</v>
      </c>
      <c r="Q205" s="70">
        <v>22301.4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2794.19</v>
      </c>
      <c r="AF205" s="70">
        <v>881.77</v>
      </c>
      <c r="AG205" s="70">
        <v>761.29</v>
      </c>
      <c r="AH205" s="70">
        <v>1069.26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3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220109.87</v>
      </c>
      <c r="K206" s="70"/>
      <c r="L206" s="70">
        <v>1382.2</v>
      </c>
      <c r="M206" s="70">
        <v>61885.89</v>
      </c>
      <c r="N206" s="70"/>
      <c r="O206" s="70">
        <v>3039.5</v>
      </c>
      <c r="P206" s="70">
        <v>2638.49</v>
      </c>
      <c r="Q206" s="70">
        <v>128105.60000000001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8854.99</v>
      </c>
      <c r="AF206" s="70">
        <v>3811.32</v>
      </c>
      <c r="AG206" s="70">
        <v>2707.74</v>
      </c>
      <c r="AH206" s="70">
        <v>7684.14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3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6">SUM(K207:CG207)</f>
        <v>197984.89</v>
      </c>
      <c r="K207" s="70"/>
      <c r="L207" s="70">
        <v>911.98</v>
      </c>
      <c r="M207" s="70">
        <v>62961.39</v>
      </c>
      <c r="N207" s="70"/>
      <c r="O207" s="70">
        <v>4463.1000000000004</v>
      </c>
      <c r="P207" s="70">
        <v>2027.37</v>
      </c>
      <c r="Q207" s="70">
        <v>101094.97</v>
      </c>
      <c r="R207" s="70"/>
      <c r="S207" s="70"/>
      <c r="T207" s="70"/>
      <c r="U207" s="70">
        <v>5098.49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>
        <v>10445.950000000001</v>
      </c>
      <c r="AF207" s="70">
        <v>3789.34</v>
      </c>
      <c r="AG207" s="70">
        <v>2723.2</v>
      </c>
      <c r="AH207" s="70">
        <v>4469.1000000000004</v>
      </c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3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3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6"/>
        <v>8996.7599999999984</v>
      </c>
      <c r="K209" s="60">
        <f>SUM(K213,K210)</f>
        <v>0</v>
      </c>
      <c r="L209" s="60">
        <f t="shared" ref="L209:BW209" si="137">SUM(L213,L210)</f>
        <v>0</v>
      </c>
      <c r="M209" s="60">
        <f t="shared" si="137"/>
        <v>1818.0500000000002</v>
      </c>
      <c r="N209" s="60">
        <f t="shared" si="137"/>
        <v>0</v>
      </c>
      <c r="O209" s="60">
        <f t="shared" si="137"/>
        <v>0</v>
      </c>
      <c r="P209" s="60">
        <f t="shared" si="137"/>
        <v>374.36</v>
      </c>
      <c r="Q209" s="60">
        <f t="shared" si="137"/>
        <v>4363.37</v>
      </c>
      <c r="R209" s="60">
        <f t="shared" si="137"/>
        <v>0</v>
      </c>
      <c r="S209" s="60">
        <f t="shared" si="137"/>
        <v>0</v>
      </c>
      <c r="T209" s="60">
        <f t="shared" si="137"/>
        <v>252.19</v>
      </c>
      <c r="U209" s="60">
        <f t="shared" si="137"/>
        <v>0</v>
      </c>
      <c r="V209" s="60">
        <f t="shared" si="137"/>
        <v>0</v>
      </c>
      <c r="W209" s="60">
        <f t="shared" si="137"/>
        <v>0</v>
      </c>
      <c r="X209" s="60">
        <f t="shared" si="137"/>
        <v>0</v>
      </c>
      <c r="Y209" s="60">
        <f t="shared" si="137"/>
        <v>0</v>
      </c>
      <c r="Z209" s="60">
        <f t="shared" si="137"/>
        <v>0</v>
      </c>
      <c r="AA209" s="60">
        <f t="shared" si="137"/>
        <v>0</v>
      </c>
      <c r="AB209" s="60">
        <f t="shared" si="137"/>
        <v>2.08</v>
      </c>
      <c r="AC209" s="60">
        <f t="shared" si="137"/>
        <v>35</v>
      </c>
      <c r="AD209" s="60">
        <f t="shared" si="137"/>
        <v>156.47999999999999</v>
      </c>
      <c r="AE209" s="60">
        <f t="shared" si="137"/>
        <v>359.16999999999996</v>
      </c>
      <c r="AF209" s="60">
        <f t="shared" si="137"/>
        <v>142.31</v>
      </c>
      <c r="AG209" s="60">
        <f t="shared" si="137"/>
        <v>100.58000000000001</v>
      </c>
      <c r="AH209" s="60">
        <f t="shared" si="137"/>
        <v>314.27999999999997</v>
      </c>
      <c r="AI209" s="60">
        <f t="shared" si="137"/>
        <v>0</v>
      </c>
      <c r="AJ209" s="60">
        <f t="shared" si="137"/>
        <v>15.18</v>
      </c>
      <c r="AK209" s="60">
        <f t="shared" si="137"/>
        <v>689</v>
      </c>
      <c r="AL209" s="60">
        <f t="shared" si="137"/>
        <v>374.71</v>
      </c>
      <c r="AM209" s="60">
        <f t="shared" si="137"/>
        <v>0</v>
      </c>
      <c r="AN209" s="60">
        <f t="shared" si="137"/>
        <v>0</v>
      </c>
      <c r="AO209" s="60">
        <f t="shared" si="137"/>
        <v>0</v>
      </c>
      <c r="AP209" s="60">
        <f t="shared" si="137"/>
        <v>0</v>
      </c>
      <c r="AQ209" s="60">
        <f t="shared" si="137"/>
        <v>0</v>
      </c>
      <c r="AR209" s="60">
        <f t="shared" si="137"/>
        <v>0</v>
      </c>
      <c r="AS209" s="60">
        <f t="shared" si="137"/>
        <v>0</v>
      </c>
      <c r="AT209" s="60">
        <f t="shared" si="137"/>
        <v>0</v>
      </c>
      <c r="AU209" s="60">
        <f t="shared" si="137"/>
        <v>0</v>
      </c>
      <c r="AV209" s="60">
        <f t="shared" si="137"/>
        <v>0</v>
      </c>
      <c r="AW209" s="60">
        <f t="shared" si="137"/>
        <v>0</v>
      </c>
      <c r="AX209" s="60">
        <f t="shared" si="137"/>
        <v>0</v>
      </c>
      <c r="AY209" s="60">
        <f t="shared" si="137"/>
        <v>0</v>
      </c>
      <c r="AZ209" s="60">
        <f t="shared" si="137"/>
        <v>0</v>
      </c>
      <c r="BA209" s="60">
        <f t="shared" si="137"/>
        <v>0</v>
      </c>
      <c r="BB209" s="60">
        <f t="shared" si="137"/>
        <v>0</v>
      </c>
      <c r="BC209" s="60">
        <f t="shared" si="137"/>
        <v>0</v>
      </c>
      <c r="BD209" s="60">
        <f t="shared" si="137"/>
        <v>0</v>
      </c>
      <c r="BE209" s="60">
        <f t="shared" si="137"/>
        <v>0</v>
      </c>
      <c r="BF209" s="60">
        <f t="shared" si="137"/>
        <v>0</v>
      </c>
      <c r="BG209" s="60">
        <f t="shared" si="137"/>
        <v>0</v>
      </c>
      <c r="BH209" s="60">
        <f t="shared" si="137"/>
        <v>0</v>
      </c>
      <c r="BI209" s="60">
        <f t="shared" si="137"/>
        <v>0</v>
      </c>
      <c r="BJ209" s="60">
        <f t="shared" si="137"/>
        <v>0</v>
      </c>
      <c r="BK209" s="60">
        <f t="shared" si="137"/>
        <v>0</v>
      </c>
      <c r="BL209" s="60">
        <f t="shared" si="137"/>
        <v>0</v>
      </c>
      <c r="BM209" s="60">
        <f t="shared" si="137"/>
        <v>0</v>
      </c>
      <c r="BN209" s="60">
        <f t="shared" si="137"/>
        <v>0</v>
      </c>
      <c r="BO209" s="60">
        <f t="shared" si="137"/>
        <v>0</v>
      </c>
      <c r="BP209" s="60">
        <f t="shared" si="137"/>
        <v>0</v>
      </c>
      <c r="BQ209" s="60">
        <f t="shared" si="137"/>
        <v>0</v>
      </c>
      <c r="BR209" s="60">
        <f t="shared" si="137"/>
        <v>0</v>
      </c>
      <c r="BS209" s="60">
        <f t="shared" si="137"/>
        <v>0</v>
      </c>
      <c r="BT209" s="60">
        <f t="shared" si="137"/>
        <v>0</v>
      </c>
      <c r="BU209" s="60">
        <f t="shared" si="137"/>
        <v>0</v>
      </c>
      <c r="BV209" s="60">
        <f t="shared" si="137"/>
        <v>0</v>
      </c>
      <c r="BW209" s="60">
        <f t="shared" si="137"/>
        <v>0</v>
      </c>
      <c r="BX209" s="60">
        <f t="shared" ref="BX209:CV209" si="138">SUM(BX213,BX210)</f>
        <v>0</v>
      </c>
      <c r="BY209" s="60">
        <f t="shared" si="138"/>
        <v>0</v>
      </c>
      <c r="BZ209" s="60">
        <f t="shared" si="138"/>
        <v>0</v>
      </c>
      <c r="CA209" s="60">
        <f t="shared" si="138"/>
        <v>0</v>
      </c>
      <c r="CB209" s="60">
        <f t="shared" si="138"/>
        <v>0</v>
      </c>
      <c r="CC209" s="60">
        <f t="shared" si="138"/>
        <v>0</v>
      </c>
      <c r="CD209" s="60">
        <f t="shared" si="138"/>
        <v>0</v>
      </c>
      <c r="CE209" s="60">
        <f t="shared" si="138"/>
        <v>0</v>
      </c>
      <c r="CF209" s="60">
        <f t="shared" si="138"/>
        <v>0</v>
      </c>
      <c r="CG209" s="61">
        <f>SUM(CG213,CG210)</f>
        <v>0</v>
      </c>
      <c r="CH209" s="58"/>
      <c r="CI209" s="10"/>
      <c r="CJ209" s="11"/>
      <c r="CM209" s="51">
        <f t="shared" ref="CM209:CM215" si="139">IF(J209&gt;0,1,0)</f>
        <v>1</v>
      </c>
    </row>
    <row r="210" spans="1:91" ht="14.1" customHeight="1" x14ac:dyDescent="0.3">
      <c r="A210" s="52">
        <f t="shared" si="133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6"/>
        <v>8859.41</v>
      </c>
      <c r="K210" s="83">
        <f>SUM(K211:K212)</f>
        <v>0</v>
      </c>
      <c r="L210" s="83">
        <f t="shared" ref="L210:BW210" si="140">SUM(L211:L212)</f>
        <v>0</v>
      </c>
      <c r="M210" s="83">
        <f t="shared" si="140"/>
        <v>1818.0500000000002</v>
      </c>
      <c r="N210" s="83">
        <f t="shared" si="140"/>
        <v>0</v>
      </c>
      <c r="O210" s="83">
        <f t="shared" si="140"/>
        <v>0</v>
      </c>
      <c r="P210" s="83">
        <f t="shared" si="140"/>
        <v>374.36</v>
      </c>
      <c r="Q210" s="83">
        <f t="shared" si="140"/>
        <v>4363.37</v>
      </c>
      <c r="R210" s="83">
        <f t="shared" si="140"/>
        <v>0</v>
      </c>
      <c r="S210" s="83">
        <f t="shared" si="140"/>
        <v>0</v>
      </c>
      <c r="T210" s="83">
        <f t="shared" si="140"/>
        <v>252.19</v>
      </c>
      <c r="U210" s="83">
        <f t="shared" si="140"/>
        <v>0</v>
      </c>
      <c r="V210" s="83">
        <f t="shared" si="140"/>
        <v>0</v>
      </c>
      <c r="W210" s="83">
        <f t="shared" si="140"/>
        <v>0</v>
      </c>
      <c r="X210" s="83">
        <f t="shared" si="140"/>
        <v>0</v>
      </c>
      <c r="Y210" s="83">
        <f t="shared" si="140"/>
        <v>0</v>
      </c>
      <c r="Z210" s="83">
        <f t="shared" si="140"/>
        <v>0</v>
      </c>
      <c r="AA210" s="83">
        <f t="shared" si="140"/>
        <v>0</v>
      </c>
      <c r="AB210" s="83">
        <f t="shared" si="140"/>
        <v>2.08</v>
      </c>
      <c r="AC210" s="83">
        <f t="shared" si="140"/>
        <v>35</v>
      </c>
      <c r="AD210" s="83">
        <f t="shared" si="140"/>
        <v>156.47999999999999</v>
      </c>
      <c r="AE210" s="83">
        <f t="shared" si="140"/>
        <v>359.16999999999996</v>
      </c>
      <c r="AF210" s="83">
        <f t="shared" si="140"/>
        <v>142.31</v>
      </c>
      <c r="AG210" s="83">
        <f t="shared" si="140"/>
        <v>100.58000000000001</v>
      </c>
      <c r="AH210" s="83">
        <f t="shared" si="140"/>
        <v>314.27999999999997</v>
      </c>
      <c r="AI210" s="83">
        <f t="shared" si="140"/>
        <v>0</v>
      </c>
      <c r="AJ210" s="83">
        <f t="shared" si="140"/>
        <v>0</v>
      </c>
      <c r="AK210" s="83">
        <f t="shared" si="140"/>
        <v>595.02</v>
      </c>
      <c r="AL210" s="83">
        <f t="shared" si="140"/>
        <v>346.52</v>
      </c>
      <c r="AM210" s="83">
        <f t="shared" si="140"/>
        <v>0</v>
      </c>
      <c r="AN210" s="83">
        <f t="shared" si="140"/>
        <v>0</v>
      </c>
      <c r="AO210" s="83">
        <f t="shared" si="140"/>
        <v>0</v>
      </c>
      <c r="AP210" s="83">
        <f t="shared" si="140"/>
        <v>0</v>
      </c>
      <c r="AQ210" s="83">
        <f t="shared" si="140"/>
        <v>0</v>
      </c>
      <c r="AR210" s="83">
        <f t="shared" si="140"/>
        <v>0</v>
      </c>
      <c r="AS210" s="83">
        <f t="shared" si="140"/>
        <v>0</v>
      </c>
      <c r="AT210" s="83">
        <f t="shared" si="140"/>
        <v>0</v>
      </c>
      <c r="AU210" s="83">
        <f t="shared" si="140"/>
        <v>0</v>
      </c>
      <c r="AV210" s="83">
        <f t="shared" si="140"/>
        <v>0</v>
      </c>
      <c r="AW210" s="83">
        <f t="shared" si="140"/>
        <v>0</v>
      </c>
      <c r="AX210" s="83">
        <f t="shared" si="140"/>
        <v>0</v>
      </c>
      <c r="AY210" s="83">
        <f t="shared" si="140"/>
        <v>0</v>
      </c>
      <c r="AZ210" s="83">
        <f t="shared" si="140"/>
        <v>0</v>
      </c>
      <c r="BA210" s="83">
        <f t="shared" si="140"/>
        <v>0</v>
      </c>
      <c r="BB210" s="83">
        <f t="shared" si="140"/>
        <v>0</v>
      </c>
      <c r="BC210" s="83">
        <f t="shared" si="140"/>
        <v>0</v>
      </c>
      <c r="BD210" s="83">
        <f t="shared" si="140"/>
        <v>0</v>
      </c>
      <c r="BE210" s="83">
        <f t="shared" si="140"/>
        <v>0</v>
      </c>
      <c r="BF210" s="83">
        <f t="shared" si="140"/>
        <v>0</v>
      </c>
      <c r="BG210" s="83">
        <f t="shared" si="140"/>
        <v>0</v>
      </c>
      <c r="BH210" s="83">
        <f t="shared" si="140"/>
        <v>0</v>
      </c>
      <c r="BI210" s="83">
        <f t="shared" si="140"/>
        <v>0</v>
      </c>
      <c r="BJ210" s="83">
        <f t="shared" si="140"/>
        <v>0</v>
      </c>
      <c r="BK210" s="83">
        <f t="shared" si="140"/>
        <v>0</v>
      </c>
      <c r="BL210" s="83">
        <f t="shared" si="140"/>
        <v>0</v>
      </c>
      <c r="BM210" s="83">
        <f t="shared" si="140"/>
        <v>0</v>
      </c>
      <c r="BN210" s="83">
        <f t="shared" si="140"/>
        <v>0</v>
      </c>
      <c r="BO210" s="83">
        <f t="shared" si="140"/>
        <v>0</v>
      </c>
      <c r="BP210" s="83">
        <f t="shared" si="140"/>
        <v>0</v>
      </c>
      <c r="BQ210" s="83">
        <f t="shared" si="140"/>
        <v>0</v>
      </c>
      <c r="BR210" s="83">
        <f t="shared" si="140"/>
        <v>0</v>
      </c>
      <c r="BS210" s="83">
        <f t="shared" si="140"/>
        <v>0</v>
      </c>
      <c r="BT210" s="83">
        <f t="shared" si="140"/>
        <v>0</v>
      </c>
      <c r="BU210" s="83">
        <f t="shared" si="140"/>
        <v>0</v>
      </c>
      <c r="BV210" s="83">
        <f t="shared" si="140"/>
        <v>0</v>
      </c>
      <c r="BW210" s="83">
        <f t="shared" si="140"/>
        <v>0</v>
      </c>
      <c r="BX210" s="83">
        <f t="shared" ref="BX210:CV210" si="141">SUM(BX211:BX212)</f>
        <v>0</v>
      </c>
      <c r="BY210" s="83">
        <f t="shared" si="141"/>
        <v>0</v>
      </c>
      <c r="BZ210" s="83">
        <f t="shared" si="141"/>
        <v>0</v>
      </c>
      <c r="CA210" s="83">
        <f t="shared" si="141"/>
        <v>0</v>
      </c>
      <c r="CB210" s="83">
        <f t="shared" si="141"/>
        <v>0</v>
      </c>
      <c r="CC210" s="83">
        <f t="shared" si="141"/>
        <v>0</v>
      </c>
      <c r="CD210" s="83">
        <f t="shared" si="141"/>
        <v>0</v>
      </c>
      <c r="CE210" s="83">
        <f t="shared" si="141"/>
        <v>0</v>
      </c>
      <c r="CF210" s="83">
        <f t="shared" si="141"/>
        <v>0</v>
      </c>
      <c r="CG210" s="84">
        <f>SUM(CG211:CG212)</f>
        <v>0</v>
      </c>
      <c r="CH210" s="8"/>
      <c r="CI210" s="19"/>
      <c r="CJ210" s="20"/>
      <c r="CM210" s="51">
        <f t="shared" si="139"/>
        <v>1</v>
      </c>
    </row>
    <row r="211" spans="1:91" ht="14.1" customHeight="1" x14ac:dyDescent="0.3">
      <c r="A211" s="52">
        <f t="shared" si="133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6"/>
        <v>4828.24</v>
      </c>
      <c r="K211" s="70"/>
      <c r="L211" s="70"/>
      <c r="M211" s="70">
        <v>712.32</v>
      </c>
      <c r="N211" s="70"/>
      <c r="O211" s="70"/>
      <c r="P211" s="70">
        <v>268.85000000000002</v>
      </c>
      <c r="Q211" s="70">
        <v>2077.6</v>
      </c>
      <c r="R211" s="70"/>
      <c r="S211" s="70"/>
      <c r="T211" s="70">
        <v>252.19</v>
      </c>
      <c r="U211" s="70"/>
      <c r="V211" s="70"/>
      <c r="W211" s="70"/>
      <c r="X211" s="70"/>
      <c r="Y211" s="70"/>
      <c r="Z211" s="70"/>
      <c r="AA211" s="70"/>
      <c r="AB211" s="70">
        <v>2.08</v>
      </c>
      <c r="AC211" s="70">
        <v>35</v>
      </c>
      <c r="AD211" s="70">
        <v>156.47</v>
      </c>
      <c r="AE211" s="70">
        <v>149.97</v>
      </c>
      <c r="AF211" s="70">
        <v>61.36</v>
      </c>
      <c r="AG211" s="70">
        <v>43.06</v>
      </c>
      <c r="AH211" s="70">
        <v>127.8</v>
      </c>
      <c r="AI211" s="70"/>
      <c r="AJ211" s="70"/>
      <c r="AK211" s="70">
        <v>595.02</v>
      </c>
      <c r="AL211" s="70">
        <v>346.52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9"/>
        <v>1</v>
      </c>
    </row>
    <row r="212" spans="1:91" s="51" customFormat="1" ht="14.1" customHeight="1" x14ac:dyDescent="0.3">
      <c r="A212" s="52">
        <f t="shared" si="133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6"/>
        <v>4031.17</v>
      </c>
      <c r="K212" s="70"/>
      <c r="L212" s="70"/>
      <c r="M212" s="70">
        <v>1105.73</v>
      </c>
      <c r="N212" s="70"/>
      <c r="O212" s="70"/>
      <c r="P212" s="70">
        <v>105.51</v>
      </c>
      <c r="Q212" s="70">
        <v>2285.77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0</v>
      </c>
      <c r="AD212" s="70">
        <v>0.01</v>
      </c>
      <c r="AE212" s="70">
        <v>209.2</v>
      </c>
      <c r="AF212" s="70">
        <v>80.95</v>
      </c>
      <c r="AG212" s="70">
        <v>57.52</v>
      </c>
      <c r="AH212" s="70">
        <v>186.48</v>
      </c>
      <c r="AI212" s="70"/>
      <c r="AJ212" s="70">
        <v>0</v>
      </c>
      <c r="AK212" s="70">
        <v>0</v>
      </c>
      <c r="AL212" s="70">
        <v>0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9"/>
        <v>1</v>
      </c>
    </row>
    <row r="213" spans="1:91" ht="14.1" customHeight="1" x14ac:dyDescent="0.3">
      <c r="A213" s="52">
        <f t="shared" si="133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6"/>
        <v>137.35</v>
      </c>
      <c r="K213" s="83">
        <f>SUM(K214:K215)</f>
        <v>0</v>
      </c>
      <c r="L213" s="83">
        <f t="shared" ref="L213:BW213" si="142">SUM(L214:L215)</f>
        <v>0</v>
      </c>
      <c r="M213" s="83">
        <f t="shared" si="142"/>
        <v>0</v>
      </c>
      <c r="N213" s="83">
        <f t="shared" si="142"/>
        <v>0</v>
      </c>
      <c r="O213" s="83">
        <f t="shared" si="142"/>
        <v>0</v>
      </c>
      <c r="P213" s="83">
        <f t="shared" si="142"/>
        <v>0</v>
      </c>
      <c r="Q213" s="83">
        <f t="shared" si="142"/>
        <v>0</v>
      </c>
      <c r="R213" s="83">
        <f t="shared" si="142"/>
        <v>0</v>
      </c>
      <c r="S213" s="83">
        <f t="shared" si="142"/>
        <v>0</v>
      </c>
      <c r="T213" s="83">
        <f t="shared" si="142"/>
        <v>0</v>
      </c>
      <c r="U213" s="83">
        <f t="shared" si="142"/>
        <v>0</v>
      </c>
      <c r="V213" s="83">
        <f t="shared" si="142"/>
        <v>0</v>
      </c>
      <c r="W213" s="83">
        <f t="shared" si="142"/>
        <v>0</v>
      </c>
      <c r="X213" s="83">
        <f t="shared" si="142"/>
        <v>0</v>
      </c>
      <c r="Y213" s="83">
        <f t="shared" si="142"/>
        <v>0</v>
      </c>
      <c r="Z213" s="83">
        <f t="shared" si="142"/>
        <v>0</v>
      </c>
      <c r="AA213" s="83">
        <f t="shared" si="142"/>
        <v>0</v>
      </c>
      <c r="AB213" s="83">
        <f t="shared" si="142"/>
        <v>0</v>
      </c>
      <c r="AC213" s="83">
        <f t="shared" si="142"/>
        <v>0</v>
      </c>
      <c r="AD213" s="83">
        <f t="shared" si="142"/>
        <v>0</v>
      </c>
      <c r="AE213" s="83">
        <f t="shared" si="142"/>
        <v>0</v>
      </c>
      <c r="AF213" s="83">
        <f t="shared" si="142"/>
        <v>0</v>
      </c>
      <c r="AG213" s="83">
        <f t="shared" si="142"/>
        <v>0</v>
      </c>
      <c r="AH213" s="83">
        <f t="shared" si="142"/>
        <v>0</v>
      </c>
      <c r="AI213" s="83">
        <f t="shared" si="142"/>
        <v>0</v>
      </c>
      <c r="AJ213" s="83">
        <f t="shared" si="142"/>
        <v>15.18</v>
      </c>
      <c r="AK213" s="83">
        <f t="shared" si="142"/>
        <v>93.98</v>
      </c>
      <c r="AL213" s="83">
        <f t="shared" si="142"/>
        <v>28.19</v>
      </c>
      <c r="AM213" s="83">
        <f t="shared" si="142"/>
        <v>0</v>
      </c>
      <c r="AN213" s="83">
        <f t="shared" si="142"/>
        <v>0</v>
      </c>
      <c r="AO213" s="83">
        <f t="shared" si="142"/>
        <v>0</v>
      </c>
      <c r="AP213" s="83">
        <f t="shared" si="142"/>
        <v>0</v>
      </c>
      <c r="AQ213" s="83">
        <f t="shared" si="142"/>
        <v>0</v>
      </c>
      <c r="AR213" s="83">
        <f t="shared" si="142"/>
        <v>0</v>
      </c>
      <c r="AS213" s="83">
        <f t="shared" si="142"/>
        <v>0</v>
      </c>
      <c r="AT213" s="83">
        <f t="shared" si="142"/>
        <v>0</v>
      </c>
      <c r="AU213" s="83">
        <f t="shared" si="142"/>
        <v>0</v>
      </c>
      <c r="AV213" s="83">
        <f t="shared" si="142"/>
        <v>0</v>
      </c>
      <c r="AW213" s="83">
        <f t="shared" si="142"/>
        <v>0</v>
      </c>
      <c r="AX213" s="83">
        <f t="shared" si="142"/>
        <v>0</v>
      </c>
      <c r="AY213" s="83">
        <f t="shared" si="142"/>
        <v>0</v>
      </c>
      <c r="AZ213" s="83">
        <f t="shared" si="142"/>
        <v>0</v>
      </c>
      <c r="BA213" s="83">
        <f t="shared" si="142"/>
        <v>0</v>
      </c>
      <c r="BB213" s="83">
        <f t="shared" si="142"/>
        <v>0</v>
      </c>
      <c r="BC213" s="83">
        <f t="shared" si="142"/>
        <v>0</v>
      </c>
      <c r="BD213" s="83">
        <f t="shared" si="142"/>
        <v>0</v>
      </c>
      <c r="BE213" s="83">
        <f t="shared" si="142"/>
        <v>0</v>
      </c>
      <c r="BF213" s="83">
        <f t="shared" si="142"/>
        <v>0</v>
      </c>
      <c r="BG213" s="83">
        <f t="shared" si="142"/>
        <v>0</v>
      </c>
      <c r="BH213" s="83">
        <f t="shared" si="142"/>
        <v>0</v>
      </c>
      <c r="BI213" s="83">
        <f t="shared" si="142"/>
        <v>0</v>
      </c>
      <c r="BJ213" s="83">
        <f t="shared" si="142"/>
        <v>0</v>
      </c>
      <c r="BK213" s="83">
        <f t="shared" si="142"/>
        <v>0</v>
      </c>
      <c r="BL213" s="83">
        <f t="shared" si="142"/>
        <v>0</v>
      </c>
      <c r="BM213" s="83">
        <f t="shared" si="142"/>
        <v>0</v>
      </c>
      <c r="BN213" s="83">
        <f t="shared" si="142"/>
        <v>0</v>
      </c>
      <c r="BO213" s="83">
        <f t="shared" si="142"/>
        <v>0</v>
      </c>
      <c r="BP213" s="83">
        <f t="shared" si="142"/>
        <v>0</v>
      </c>
      <c r="BQ213" s="83">
        <f t="shared" si="142"/>
        <v>0</v>
      </c>
      <c r="BR213" s="83">
        <f t="shared" si="142"/>
        <v>0</v>
      </c>
      <c r="BS213" s="83">
        <f t="shared" si="142"/>
        <v>0</v>
      </c>
      <c r="BT213" s="83">
        <f t="shared" si="142"/>
        <v>0</v>
      </c>
      <c r="BU213" s="83">
        <f t="shared" si="142"/>
        <v>0</v>
      </c>
      <c r="BV213" s="83">
        <f t="shared" si="142"/>
        <v>0</v>
      </c>
      <c r="BW213" s="83">
        <f t="shared" si="142"/>
        <v>0</v>
      </c>
      <c r="BX213" s="83">
        <f t="shared" ref="BX213:CV213" si="143">SUM(BX214:BX215)</f>
        <v>0</v>
      </c>
      <c r="BY213" s="83">
        <f t="shared" si="143"/>
        <v>0</v>
      </c>
      <c r="BZ213" s="83">
        <f t="shared" si="143"/>
        <v>0</v>
      </c>
      <c r="CA213" s="83">
        <f t="shared" si="143"/>
        <v>0</v>
      </c>
      <c r="CB213" s="83">
        <f t="shared" si="143"/>
        <v>0</v>
      </c>
      <c r="CC213" s="83">
        <f t="shared" si="143"/>
        <v>0</v>
      </c>
      <c r="CD213" s="83">
        <f t="shared" si="143"/>
        <v>0</v>
      </c>
      <c r="CE213" s="83">
        <f t="shared" si="143"/>
        <v>0</v>
      </c>
      <c r="CF213" s="83">
        <f t="shared" si="143"/>
        <v>0</v>
      </c>
      <c r="CG213" s="84">
        <f>SUM(CG214:CG215)</f>
        <v>0</v>
      </c>
      <c r="CH213" s="8"/>
      <c r="CI213" s="19"/>
      <c r="CJ213" s="20"/>
      <c r="CM213" s="51">
        <f t="shared" si="139"/>
        <v>1</v>
      </c>
    </row>
    <row r="214" spans="1:91" ht="14.1" customHeight="1" x14ac:dyDescent="0.3">
      <c r="A214" s="52">
        <f t="shared" si="133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6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9"/>
        <v>0</v>
      </c>
    </row>
    <row r="215" spans="1:91" ht="14.1" customHeight="1" x14ac:dyDescent="0.3">
      <c r="A215" s="52">
        <f t="shared" si="133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6"/>
        <v>137.35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15.18</v>
      </c>
      <c r="AK215" s="70">
        <v>93.98</v>
      </c>
      <c r="AL215" s="70">
        <v>28.19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9"/>
        <v>1</v>
      </c>
    </row>
    <row r="216" spans="1:91" s="51" customFormat="1" ht="14.1" customHeight="1" x14ac:dyDescent="0.3">
      <c r="A216" s="52">
        <f t="shared" si="133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3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6"/>
        <v>237850.41999999998</v>
      </c>
      <c r="K217" s="60">
        <f>SUM(K218,K226)</f>
        <v>0</v>
      </c>
      <c r="L217" s="60">
        <f t="shared" ref="L217:BW217" si="144">SUM(L218,L226)</f>
        <v>124.17999999999995</v>
      </c>
      <c r="M217" s="60">
        <f t="shared" si="144"/>
        <v>11083.189999999999</v>
      </c>
      <c r="N217" s="60">
        <f t="shared" si="144"/>
        <v>0</v>
      </c>
      <c r="O217" s="60">
        <f t="shared" si="144"/>
        <v>-450.87999999999988</v>
      </c>
      <c r="P217" s="60">
        <f t="shared" si="144"/>
        <v>6724.51</v>
      </c>
      <c r="Q217" s="60">
        <f t="shared" si="144"/>
        <v>37765.71</v>
      </c>
      <c r="R217" s="60">
        <f t="shared" si="144"/>
        <v>0</v>
      </c>
      <c r="S217" s="60">
        <f t="shared" si="144"/>
        <v>726.66</v>
      </c>
      <c r="T217" s="60">
        <f t="shared" si="144"/>
        <v>16579.03</v>
      </c>
      <c r="U217" s="60">
        <f t="shared" si="144"/>
        <v>45069.29</v>
      </c>
      <c r="V217" s="60">
        <f t="shared" si="144"/>
        <v>0</v>
      </c>
      <c r="W217" s="60">
        <f t="shared" si="144"/>
        <v>0</v>
      </c>
      <c r="X217" s="60">
        <f t="shared" si="144"/>
        <v>0</v>
      </c>
      <c r="Y217" s="60">
        <f t="shared" si="144"/>
        <v>0</v>
      </c>
      <c r="Z217" s="60">
        <f t="shared" si="144"/>
        <v>-305.2</v>
      </c>
      <c r="AA217" s="60">
        <f t="shared" si="144"/>
        <v>-319.07</v>
      </c>
      <c r="AB217" s="60">
        <f t="shared" si="144"/>
        <v>0</v>
      </c>
      <c r="AC217" s="60">
        <f t="shared" si="144"/>
        <v>20902.22</v>
      </c>
      <c r="AD217" s="60">
        <f t="shared" si="144"/>
        <v>49510.68</v>
      </c>
      <c r="AE217" s="60">
        <f t="shared" si="144"/>
        <v>1561.9099999999999</v>
      </c>
      <c r="AF217" s="60">
        <f t="shared" si="144"/>
        <v>463.76000000000022</v>
      </c>
      <c r="AG217" s="60">
        <f t="shared" si="144"/>
        <v>-109.13</v>
      </c>
      <c r="AH217" s="60">
        <f t="shared" si="144"/>
        <v>-362.6400000000001</v>
      </c>
      <c r="AI217" s="60">
        <f t="shared" si="144"/>
        <v>2715.58</v>
      </c>
      <c r="AJ217" s="60">
        <f t="shared" si="144"/>
        <v>0</v>
      </c>
      <c r="AK217" s="60">
        <f t="shared" si="144"/>
        <v>26330.12</v>
      </c>
      <c r="AL217" s="60">
        <f t="shared" si="144"/>
        <v>19840.5</v>
      </c>
      <c r="AM217" s="60">
        <f t="shared" si="144"/>
        <v>0</v>
      </c>
      <c r="AN217" s="60">
        <f t="shared" si="144"/>
        <v>0</v>
      </c>
      <c r="AO217" s="60">
        <f t="shared" si="144"/>
        <v>0</v>
      </c>
      <c r="AP217" s="60">
        <f t="shared" si="144"/>
        <v>0</v>
      </c>
      <c r="AQ217" s="60">
        <f t="shared" si="144"/>
        <v>0</v>
      </c>
      <c r="AR217" s="60">
        <f t="shared" si="144"/>
        <v>0</v>
      </c>
      <c r="AS217" s="60">
        <f t="shared" si="144"/>
        <v>0</v>
      </c>
      <c r="AT217" s="60">
        <f t="shared" si="144"/>
        <v>0</v>
      </c>
      <c r="AU217" s="60">
        <f t="shared" si="144"/>
        <v>0</v>
      </c>
      <c r="AV217" s="60">
        <f t="shared" si="144"/>
        <v>0</v>
      </c>
      <c r="AW217" s="60">
        <f t="shared" si="144"/>
        <v>0</v>
      </c>
      <c r="AX217" s="60">
        <f t="shared" si="144"/>
        <v>0</v>
      </c>
      <c r="AY217" s="60">
        <f t="shared" si="144"/>
        <v>0</v>
      </c>
      <c r="AZ217" s="60">
        <f t="shared" si="144"/>
        <v>0</v>
      </c>
      <c r="BA217" s="60">
        <f t="shared" si="144"/>
        <v>0</v>
      </c>
      <c r="BB217" s="60">
        <f t="shared" si="144"/>
        <v>0</v>
      </c>
      <c r="BC217" s="60">
        <f t="shared" si="144"/>
        <v>0</v>
      </c>
      <c r="BD217" s="60">
        <f t="shared" si="144"/>
        <v>0</v>
      </c>
      <c r="BE217" s="60">
        <f t="shared" si="144"/>
        <v>0</v>
      </c>
      <c r="BF217" s="60">
        <f t="shared" si="144"/>
        <v>0</v>
      </c>
      <c r="BG217" s="60">
        <f t="shared" si="144"/>
        <v>0</v>
      </c>
      <c r="BH217" s="60">
        <f t="shared" si="144"/>
        <v>0</v>
      </c>
      <c r="BI217" s="60">
        <f t="shared" si="144"/>
        <v>0</v>
      </c>
      <c r="BJ217" s="60">
        <f t="shared" si="144"/>
        <v>0</v>
      </c>
      <c r="BK217" s="60">
        <f t="shared" si="144"/>
        <v>0</v>
      </c>
      <c r="BL217" s="60">
        <f t="shared" si="144"/>
        <v>0</v>
      </c>
      <c r="BM217" s="60">
        <f t="shared" si="144"/>
        <v>0</v>
      </c>
      <c r="BN217" s="60">
        <f t="shared" si="144"/>
        <v>0</v>
      </c>
      <c r="BO217" s="60">
        <f t="shared" si="144"/>
        <v>0</v>
      </c>
      <c r="BP217" s="60">
        <f t="shared" si="144"/>
        <v>0</v>
      </c>
      <c r="BQ217" s="60">
        <f t="shared" si="144"/>
        <v>0</v>
      </c>
      <c r="BR217" s="60">
        <f t="shared" si="144"/>
        <v>0</v>
      </c>
      <c r="BS217" s="60">
        <f t="shared" si="144"/>
        <v>0</v>
      </c>
      <c r="BT217" s="60">
        <f t="shared" si="144"/>
        <v>0</v>
      </c>
      <c r="BU217" s="60">
        <f t="shared" si="144"/>
        <v>0</v>
      </c>
      <c r="BV217" s="60">
        <f t="shared" si="144"/>
        <v>0</v>
      </c>
      <c r="BW217" s="60">
        <f t="shared" si="144"/>
        <v>0</v>
      </c>
      <c r="BX217" s="60">
        <f t="shared" ref="BX217:CV217" si="145">SUM(BX218,BX226)</f>
        <v>0</v>
      </c>
      <c r="BY217" s="60">
        <f t="shared" si="145"/>
        <v>0</v>
      </c>
      <c r="BZ217" s="60">
        <f t="shared" si="145"/>
        <v>0</v>
      </c>
      <c r="CA217" s="60">
        <f t="shared" si="145"/>
        <v>0</v>
      </c>
      <c r="CB217" s="60">
        <f t="shared" si="145"/>
        <v>0</v>
      </c>
      <c r="CC217" s="60">
        <f t="shared" si="145"/>
        <v>0</v>
      </c>
      <c r="CD217" s="60">
        <f t="shared" si="145"/>
        <v>0</v>
      </c>
      <c r="CE217" s="60">
        <f t="shared" si="145"/>
        <v>0</v>
      </c>
      <c r="CF217" s="60">
        <f t="shared" si="145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3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6"/>
        <v>-74191.850000000006</v>
      </c>
      <c r="K218" s="60">
        <f>SUM(K219:K220)</f>
        <v>0</v>
      </c>
      <c r="L218" s="60">
        <f t="shared" ref="L218:BW218" si="146">SUM(L219:L220)</f>
        <v>-564.71</v>
      </c>
      <c r="M218" s="60">
        <f t="shared" si="146"/>
        <v>-17469.620000000003</v>
      </c>
      <c r="N218" s="60">
        <f t="shared" si="146"/>
        <v>0</v>
      </c>
      <c r="O218" s="60">
        <f t="shared" si="146"/>
        <v>-1645.36</v>
      </c>
      <c r="P218" s="60">
        <f t="shared" si="146"/>
        <v>-1812.02</v>
      </c>
      <c r="Q218" s="60">
        <f t="shared" si="146"/>
        <v>-36669.93</v>
      </c>
      <c r="R218" s="60">
        <f t="shared" si="146"/>
        <v>0</v>
      </c>
      <c r="S218" s="60">
        <f t="shared" si="146"/>
        <v>-658.92</v>
      </c>
      <c r="T218" s="60">
        <f t="shared" si="146"/>
        <v>-1193.0899999999999</v>
      </c>
      <c r="U218" s="60">
        <f t="shared" si="146"/>
        <v>-5282.76</v>
      </c>
      <c r="V218" s="60">
        <f t="shared" si="146"/>
        <v>0</v>
      </c>
      <c r="W218" s="60">
        <f t="shared" si="146"/>
        <v>0</v>
      </c>
      <c r="X218" s="60">
        <f t="shared" si="146"/>
        <v>0</v>
      </c>
      <c r="Y218" s="60">
        <f t="shared" si="146"/>
        <v>0</v>
      </c>
      <c r="Z218" s="60">
        <f t="shared" si="146"/>
        <v>-305.2</v>
      </c>
      <c r="AA218" s="60">
        <f t="shared" si="146"/>
        <v>-319.07</v>
      </c>
      <c r="AB218" s="60">
        <f t="shared" si="146"/>
        <v>0</v>
      </c>
      <c r="AC218" s="60">
        <f t="shared" si="146"/>
        <v>0</v>
      </c>
      <c r="AD218" s="60">
        <f t="shared" si="146"/>
        <v>0</v>
      </c>
      <c r="AE218" s="60">
        <f t="shared" si="146"/>
        <v>-3803.3900000000003</v>
      </c>
      <c r="AF218" s="60">
        <f t="shared" si="146"/>
        <v>-1718.87</v>
      </c>
      <c r="AG218" s="60">
        <f t="shared" si="146"/>
        <v>-1071.51</v>
      </c>
      <c r="AH218" s="60">
        <f t="shared" si="146"/>
        <v>-1676.96</v>
      </c>
      <c r="AI218" s="60">
        <f t="shared" si="146"/>
        <v>-0.44</v>
      </c>
      <c r="AJ218" s="60">
        <f t="shared" si="146"/>
        <v>0</v>
      </c>
      <c r="AK218" s="60">
        <f t="shared" si="146"/>
        <v>0</v>
      </c>
      <c r="AL218" s="60">
        <f t="shared" si="146"/>
        <v>0</v>
      </c>
      <c r="AM218" s="60">
        <f t="shared" si="146"/>
        <v>0</v>
      </c>
      <c r="AN218" s="60">
        <f t="shared" si="146"/>
        <v>0</v>
      </c>
      <c r="AO218" s="60">
        <f t="shared" si="146"/>
        <v>0</v>
      </c>
      <c r="AP218" s="60">
        <f t="shared" si="146"/>
        <v>0</v>
      </c>
      <c r="AQ218" s="60">
        <f t="shared" si="146"/>
        <v>0</v>
      </c>
      <c r="AR218" s="60">
        <f t="shared" si="146"/>
        <v>0</v>
      </c>
      <c r="AS218" s="60">
        <f t="shared" si="146"/>
        <v>0</v>
      </c>
      <c r="AT218" s="60">
        <f t="shared" si="146"/>
        <v>0</v>
      </c>
      <c r="AU218" s="60">
        <f t="shared" si="146"/>
        <v>0</v>
      </c>
      <c r="AV218" s="60">
        <f t="shared" si="146"/>
        <v>0</v>
      </c>
      <c r="AW218" s="60">
        <f t="shared" si="146"/>
        <v>0</v>
      </c>
      <c r="AX218" s="60">
        <f t="shared" si="146"/>
        <v>0</v>
      </c>
      <c r="AY218" s="60">
        <f t="shared" si="146"/>
        <v>0</v>
      </c>
      <c r="AZ218" s="60">
        <f t="shared" si="146"/>
        <v>0</v>
      </c>
      <c r="BA218" s="60">
        <f t="shared" si="146"/>
        <v>0</v>
      </c>
      <c r="BB218" s="60">
        <f t="shared" si="146"/>
        <v>0</v>
      </c>
      <c r="BC218" s="60">
        <f t="shared" si="146"/>
        <v>0</v>
      </c>
      <c r="BD218" s="60">
        <f t="shared" si="146"/>
        <v>0</v>
      </c>
      <c r="BE218" s="60">
        <f t="shared" si="146"/>
        <v>0</v>
      </c>
      <c r="BF218" s="60">
        <f t="shared" si="146"/>
        <v>0</v>
      </c>
      <c r="BG218" s="60">
        <f t="shared" si="146"/>
        <v>0</v>
      </c>
      <c r="BH218" s="60">
        <f t="shared" si="146"/>
        <v>0</v>
      </c>
      <c r="BI218" s="60">
        <f t="shared" si="146"/>
        <v>0</v>
      </c>
      <c r="BJ218" s="60">
        <f t="shared" si="146"/>
        <v>0</v>
      </c>
      <c r="BK218" s="60">
        <f t="shared" si="146"/>
        <v>0</v>
      </c>
      <c r="BL218" s="60">
        <f t="shared" si="146"/>
        <v>0</v>
      </c>
      <c r="BM218" s="60">
        <f t="shared" si="146"/>
        <v>0</v>
      </c>
      <c r="BN218" s="60">
        <f t="shared" si="146"/>
        <v>0</v>
      </c>
      <c r="BO218" s="60">
        <f t="shared" si="146"/>
        <v>0</v>
      </c>
      <c r="BP218" s="60">
        <f t="shared" si="146"/>
        <v>0</v>
      </c>
      <c r="BQ218" s="60">
        <f t="shared" si="146"/>
        <v>0</v>
      </c>
      <c r="BR218" s="60">
        <f t="shared" si="146"/>
        <v>0</v>
      </c>
      <c r="BS218" s="60">
        <f t="shared" si="146"/>
        <v>0</v>
      </c>
      <c r="BT218" s="60">
        <f t="shared" si="146"/>
        <v>0</v>
      </c>
      <c r="BU218" s="60">
        <f t="shared" si="146"/>
        <v>0</v>
      </c>
      <c r="BV218" s="60">
        <f t="shared" si="146"/>
        <v>0</v>
      </c>
      <c r="BW218" s="60">
        <f t="shared" si="146"/>
        <v>0</v>
      </c>
      <c r="BX218" s="60">
        <f t="shared" ref="BX218:CV218" si="147">SUM(BX219:BX220)</f>
        <v>0</v>
      </c>
      <c r="BY218" s="60">
        <f t="shared" si="147"/>
        <v>0</v>
      </c>
      <c r="BZ218" s="60">
        <f t="shared" si="147"/>
        <v>0</v>
      </c>
      <c r="CA218" s="60">
        <f t="shared" si="147"/>
        <v>0</v>
      </c>
      <c r="CB218" s="60">
        <f t="shared" si="147"/>
        <v>0</v>
      </c>
      <c r="CC218" s="60">
        <f t="shared" si="147"/>
        <v>0</v>
      </c>
      <c r="CD218" s="60">
        <f t="shared" si="147"/>
        <v>0</v>
      </c>
      <c r="CE218" s="60">
        <f t="shared" si="147"/>
        <v>0</v>
      </c>
      <c r="CF218" s="60">
        <f t="shared" si="147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3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6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3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6"/>
        <v>-74191.850000000006</v>
      </c>
      <c r="K220" s="83">
        <f>SUM(K221:K225)</f>
        <v>0</v>
      </c>
      <c r="L220" s="83">
        <f t="shared" ref="L220:BW220" si="148">SUM(L221:L225)</f>
        <v>-564.71</v>
      </c>
      <c r="M220" s="83">
        <f t="shared" si="148"/>
        <v>-17469.620000000003</v>
      </c>
      <c r="N220" s="83">
        <f t="shared" si="148"/>
        <v>0</v>
      </c>
      <c r="O220" s="83">
        <f t="shared" si="148"/>
        <v>-1645.36</v>
      </c>
      <c r="P220" s="83">
        <f t="shared" si="148"/>
        <v>-1812.02</v>
      </c>
      <c r="Q220" s="83">
        <f t="shared" si="148"/>
        <v>-36669.93</v>
      </c>
      <c r="R220" s="83">
        <f t="shared" si="148"/>
        <v>0</v>
      </c>
      <c r="S220" s="83">
        <f t="shared" si="148"/>
        <v>-658.92</v>
      </c>
      <c r="T220" s="83">
        <f t="shared" si="148"/>
        <v>-1193.0899999999999</v>
      </c>
      <c r="U220" s="83">
        <f t="shared" si="148"/>
        <v>-5282.76</v>
      </c>
      <c r="V220" s="83">
        <f t="shared" si="148"/>
        <v>0</v>
      </c>
      <c r="W220" s="83">
        <f t="shared" si="148"/>
        <v>0</v>
      </c>
      <c r="X220" s="83">
        <f t="shared" si="148"/>
        <v>0</v>
      </c>
      <c r="Y220" s="83">
        <f t="shared" si="148"/>
        <v>0</v>
      </c>
      <c r="Z220" s="83">
        <f t="shared" si="148"/>
        <v>-305.2</v>
      </c>
      <c r="AA220" s="83">
        <f t="shared" si="148"/>
        <v>-319.07</v>
      </c>
      <c r="AB220" s="83">
        <f t="shared" si="148"/>
        <v>0</v>
      </c>
      <c r="AC220" s="83">
        <f t="shared" si="148"/>
        <v>0</v>
      </c>
      <c r="AD220" s="83">
        <f t="shared" si="148"/>
        <v>0</v>
      </c>
      <c r="AE220" s="83">
        <f t="shared" si="148"/>
        <v>-3803.3900000000003</v>
      </c>
      <c r="AF220" s="83">
        <f t="shared" si="148"/>
        <v>-1718.87</v>
      </c>
      <c r="AG220" s="83">
        <f t="shared" si="148"/>
        <v>-1071.51</v>
      </c>
      <c r="AH220" s="83">
        <f t="shared" si="148"/>
        <v>-1676.96</v>
      </c>
      <c r="AI220" s="83">
        <f t="shared" si="148"/>
        <v>-0.44</v>
      </c>
      <c r="AJ220" s="83">
        <f t="shared" si="148"/>
        <v>0</v>
      </c>
      <c r="AK220" s="83">
        <f t="shared" si="148"/>
        <v>0</v>
      </c>
      <c r="AL220" s="83">
        <f t="shared" si="148"/>
        <v>0</v>
      </c>
      <c r="AM220" s="83">
        <f t="shared" si="148"/>
        <v>0</v>
      </c>
      <c r="AN220" s="83">
        <f t="shared" si="148"/>
        <v>0</v>
      </c>
      <c r="AO220" s="83">
        <f t="shared" si="148"/>
        <v>0</v>
      </c>
      <c r="AP220" s="83">
        <f t="shared" si="148"/>
        <v>0</v>
      </c>
      <c r="AQ220" s="83">
        <f t="shared" si="148"/>
        <v>0</v>
      </c>
      <c r="AR220" s="83">
        <f t="shared" si="148"/>
        <v>0</v>
      </c>
      <c r="AS220" s="83">
        <f t="shared" si="148"/>
        <v>0</v>
      </c>
      <c r="AT220" s="83">
        <f t="shared" si="148"/>
        <v>0</v>
      </c>
      <c r="AU220" s="83">
        <f t="shared" si="148"/>
        <v>0</v>
      </c>
      <c r="AV220" s="83">
        <f t="shared" si="148"/>
        <v>0</v>
      </c>
      <c r="AW220" s="83">
        <f t="shared" si="148"/>
        <v>0</v>
      </c>
      <c r="AX220" s="83">
        <f t="shared" si="148"/>
        <v>0</v>
      </c>
      <c r="AY220" s="83">
        <f t="shared" si="148"/>
        <v>0</v>
      </c>
      <c r="AZ220" s="83">
        <f t="shared" si="148"/>
        <v>0</v>
      </c>
      <c r="BA220" s="83">
        <f t="shared" si="148"/>
        <v>0</v>
      </c>
      <c r="BB220" s="83">
        <f t="shared" si="148"/>
        <v>0</v>
      </c>
      <c r="BC220" s="83">
        <f t="shared" si="148"/>
        <v>0</v>
      </c>
      <c r="BD220" s="83">
        <f t="shared" si="148"/>
        <v>0</v>
      </c>
      <c r="BE220" s="83">
        <f t="shared" si="148"/>
        <v>0</v>
      </c>
      <c r="BF220" s="83">
        <f t="shared" si="148"/>
        <v>0</v>
      </c>
      <c r="BG220" s="83">
        <f t="shared" si="148"/>
        <v>0</v>
      </c>
      <c r="BH220" s="83">
        <f t="shared" si="148"/>
        <v>0</v>
      </c>
      <c r="BI220" s="83">
        <f t="shared" si="148"/>
        <v>0</v>
      </c>
      <c r="BJ220" s="83">
        <f t="shared" si="148"/>
        <v>0</v>
      </c>
      <c r="BK220" s="83">
        <f t="shared" si="148"/>
        <v>0</v>
      </c>
      <c r="BL220" s="83">
        <f t="shared" si="148"/>
        <v>0</v>
      </c>
      <c r="BM220" s="83">
        <f t="shared" si="148"/>
        <v>0</v>
      </c>
      <c r="BN220" s="83">
        <f t="shared" si="148"/>
        <v>0</v>
      </c>
      <c r="BO220" s="83">
        <f t="shared" si="148"/>
        <v>0</v>
      </c>
      <c r="BP220" s="83">
        <f t="shared" si="148"/>
        <v>0</v>
      </c>
      <c r="BQ220" s="83">
        <f t="shared" si="148"/>
        <v>0</v>
      </c>
      <c r="BR220" s="83">
        <f t="shared" si="148"/>
        <v>0</v>
      </c>
      <c r="BS220" s="83">
        <f t="shared" si="148"/>
        <v>0</v>
      </c>
      <c r="BT220" s="83">
        <f t="shared" si="148"/>
        <v>0</v>
      </c>
      <c r="BU220" s="83">
        <f t="shared" si="148"/>
        <v>0</v>
      </c>
      <c r="BV220" s="83">
        <f t="shared" si="148"/>
        <v>0</v>
      </c>
      <c r="BW220" s="83">
        <f t="shared" si="148"/>
        <v>0</v>
      </c>
      <c r="BX220" s="83">
        <f t="shared" ref="BX220:CV220" si="149">SUM(BX221:BX225)</f>
        <v>0</v>
      </c>
      <c r="BY220" s="83">
        <f t="shared" si="149"/>
        <v>0</v>
      </c>
      <c r="BZ220" s="83">
        <f t="shared" si="149"/>
        <v>0</v>
      </c>
      <c r="CA220" s="83">
        <f t="shared" si="149"/>
        <v>0</v>
      </c>
      <c r="CB220" s="83">
        <f t="shared" si="149"/>
        <v>0</v>
      </c>
      <c r="CC220" s="83">
        <f t="shared" si="149"/>
        <v>0</v>
      </c>
      <c r="CD220" s="83">
        <f t="shared" si="149"/>
        <v>0</v>
      </c>
      <c r="CE220" s="83">
        <f t="shared" si="149"/>
        <v>0</v>
      </c>
      <c r="CF220" s="83">
        <f t="shared" si="149"/>
        <v>0</v>
      </c>
      <c r="CG220" s="84">
        <f>SUM(CG221:CG225)</f>
        <v>0</v>
      </c>
      <c r="CH220" s="8"/>
      <c r="CI220" s="10"/>
      <c r="CJ220" s="20"/>
      <c r="CM220" s="51">
        <f>IF(J220&gt;0,1,0)</f>
        <v>0</v>
      </c>
    </row>
    <row r="221" spans="1:91" ht="14.1" customHeight="1" x14ac:dyDescent="0.3">
      <c r="A221" s="52">
        <f t="shared" si="133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6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3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6"/>
        <v>-72131.94</v>
      </c>
      <c r="K222" s="70"/>
      <c r="L222" s="70">
        <v>-564.71</v>
      </c>
      <c r="M222" s="70">
        <v>-17492.830000000002</v>
      </c>
      <c r="N222" s="70"/>
      <c r="O222" s="70">
        <v>-1644.59</v>
      </c>
      <c r="P222" s="70">
        <v>-1809.52</v>
      </c>
      <c r="Q222" s="70">
        <v>-36724.379999999997</v>
      </c>
      <c r="R222" s="70"/>
      <c r="S222" s="70">
        <v>-658.92</v>
      </c>
      <c r="T222" s="70">
        <v>-622.05999999999995</v>
      </c>
      <c r="U222" s="70">
        <v>-3712.16</v>
      </c>
      <c r="V222" s="70"/>
      <c r="W222" s="70"/>
      <c r="X222" s="70"/>
      <c r="Y222" s="70"/>
      <c r="Z222" s="70">
        <v>-305.2</v>
      </c>
      <c r="AA222" s="70">
        <v>-319.07</v>
      </c>
      <c r="AB222" s="70"/>
      <c r="AC222" s="70"/>
      <c r="AD222" s="70"/>
      <c r="AE222" s="70">
        <v>-3806.32</v>
      </c>
      <c r="AF222" s="70">
        <v>-1720.3</v>
      </c>
      <c r="AG222" s="70">
        <v>-1072.74</v>
      </c>
      <c r="AH222" s="70">
        <v>-1678.7</v>
      </c>
      <c r="AI222" s="70">
        <v>-0.44</v>
      </c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3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6"/>
        <v>-2059.9100000000003</v>
      </c>
      <c r="K223" s="70"/>
      <c r="L223" s="70"/>
      <c r="M223" s="70">
        <v>23.21</v>
      </c>
      <c r="N223" s="70"/>
      <c r="O223" s="70">
        <v>-0.77</v>
      </c>
      <c r="P223" s="70">
        <v>-2.5</v>
      </c>
      <c r="Q223" s="70">
        <v>54.45</v>
      </c>
      <c r="R223" s="70"/>
      <c r="S223" s="70"/>
      <c r="T223" s="70">
        <v>-571.03</v>
      </c>
      <c r="U223" s="70">
        <v>-1570.6</v>
      </c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2.93</v>
      </c>
      <c r="AF223" s="70">
        <v>1.43</v>
      </c>
      <c r="AG223" s="70">
        <v>1.23</v>
      </c>
      <c r="AH223" s="70">
        <v>1.74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0</v>
      </c>
    </row>
    <row r="224" spans="1:91" ht="14.1" customHeight="1" x14ac:dyDescent="0.3">
      <c r="A224" s="52">
        <f t="shared" si="133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6"/>
        <v>0</v>
      </c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0</v>
      </c>
    </row>
    <row r="225" spans="1:91" s="51" customFormat="1" ht="14.1" customHeight="1" x14ac:dyDescent="0.3">
      <c r="A225" s="52">
        <f t="shared" si="133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6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3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6"/>
        <v>312042.27</v>
      </c>
      <c r="K226" s="83">
        <f>SUM(K227:K228)</f>
        <v>0</v>
      </c>
      <c r="L226" s="83">
        <f t="shared" ref="L226:BW226" si="150">SUM(L227:L228)</f>
        <v>688.89</v>
      </c>
      <c r="M226" s="83">
        <f t="shared" si="150"/>
        <v>28552.81</v>
      </c>
      <c r="N226" s="83">
        <f t="shared" si="150"/>
        <v>0</v>
      </c>
      <c r="O226" s="83">
        <f t="shared" si="150"/>
        <v>1194.48</v>
      </c>
      <c r="P226" s="83">
        <f t="shared" si="150"/>
        <v>8536.5300000000007</v>
      </c>
      <c r="Q226" s="83">
        <f t="shared" si="150"/>
        <v>74435.64</v>
      </c>
      <c r="R226" s="83">
        <f t="shared" si="150"/>
        <v>0</v>
      </c>
      <c r="S226" s="83">
        <f t="shared" si="150"/>
        <v>1385.58</v>
      </c>
      <c r="T226" s="83">
        <f t="shared" si="150"/>
        <v>17772.12</v>
      </c>
      <c r="U226" s="83">
        <f t="shared" si="150"/>
        <v>50352.05</v>
      </c>
      <c r="V226" s="83">
        <f t="shared" si="150"/>
        <v>0</v>
      </c>
      <c r="W226" s="83">
        <f t="shared" si="150"/>
        <v>0</v>
      </c>
      <c r="X226" s="83">
        <f t="shared" si="150"/>
        <v>0</v>
      </c>
      <c r="Y226" s="83">
        <f t="shared" si="150"/>
        <v>0</v>
      </c>
      <c r="Z226" s="83">
        <f t="shared" si="150"/>
        <v>0</v>
      </c>
      <c r="AA226" s="83">
        <f t="shared" si="150"/>
        <v>0</v>
      </c>
      <c r="AB226" s="83">
        <f t="shared" si="150"/>
        <v>0</v>
      </c>
      <c r="AC226" s="83">
        <f t="shared" si="150"/>
        <v>20902.22</v>
      </c>
      <c r="AD226" s="83">
        <f t="shared" si="150"/>
        <v>49510.68</v>
      </c>
      <c r="AE226" s="83">
        <f t="shared" si="150"/>
        <v>5365.3</v>
      </c>
      <c r="AF226" s="83">
        <f t="shared" si="150"/>
        <v>2182.63</v>
      </c>
      <c r="AG226" s="83">
        <f t="shared" si="150"/>
        <v>962.38</v>
      </c>
      <c r="AH226" s="83">
        <f t="shared" si="150"/>
        <v>1314.32</v>
      </c>
      <c r="AI226" s="83">
        <f t="shared" si="150"/>
        <v>2716.02</v>
      </c>
      <c r="AJ226" s="83">
        <f t="shared" si="150"/>
        <v>0</v>
      </c>
      <c r="AK226" s="83">
        <f t="shared" si="150"/>
        <v>26330.12</v>
      </c>
      <c r="AL226" s="83">
        <f t="shared" si="150"/>
        <v>19840.5</v>
      </c>
      <c r="AM226" s="83">
        <f t="shared" si="150"/>
        <v>0</v>
      </c>
      <c r="AN226" s="83">
        <f t="shared" si="150"/>
        <v>0</v>
      </c>
      <c r="AO226" s="83">
        <f t="shared" si="150"/>
        <v>0</v>
      </c>
      <c r="AP226" s="83">
        <f t="shared" si="150"/>
        <v>0</v>
      </c>
      <c r="AQ226" s="83">
        <f t="shared" si="150"/>
        <v>0</v>
      </c>
      <c r="AR226" s="83">
        <f t="shared" si="150"/>
        <v>0</v>
      </c>
      <c r="AS226" s="83">
        <f t="shared" si="150"/>
        <v>0</v>
      </c>
      <c r="AT226" s="83">
        <f t="shared" si="150"/>
        <v>0</v>
      </c>
      <c r="AU226" s="83">
        <f t="shared" si="150"/>
        <v>0</v>
      </c>
      <c r="AV226" s="83">
        <f t="shared" si="150"/>
        <v>0</v>
      </c>
      <c r="AW226" s="83">
        <f t="shared" si="150"/>
        <v>0</v>
      </c>
      <c r="AX226" s="83">
        <f t="shared" si="150"/>
        <v>0</v>
      </c>
      <c r="AY226" s="83">
        <f t="shared" si="150"/>
        <v>0</v>
      </c>
      <c r="AZ226" s="83">
        <f t="shared" si="150"/>
        <v>0</v>
      </c>
      <c r="BA226" s="83">
        <f t="shared" si="150"/>
        <v>0</v>
      </c>
      <c r="BB226" s="83">
        <f t="shared" si="150"/>
        <v>0</v>
      </c>
      <c r="BC226" s="83">
        <f t="shared" si="150"/>
        <v>0</v>
      </c>
      <c r="BD226" s="83">
        <f t="shared" si="150"/>
        <v>0</v>
      </c>
      <c r="BE226" s="83">
        <f t="shared" si="150"/>
        <v>0</v>
      </c>
      <c r="BF226" s="83">
        <f t="shared" si="150"/>
        <v>0</v>
      </c>
      <c r="BG226" s="83">
        <f t="shared" si="150"/>
        <v>0</v>
      </c>
      <c r="BH226" s="83">
        <f t="shared" si="150"/>
        <v>0</v>
      </c>
      <c r="BI226" s="83">
        <f t="shared" si="150"/>
        <v>0</v>
      </c>
      <c r="BJ226" s="83">
        <f t="shared" si="150"/>
        <v>0</v>
      </c>
      <c r="BK226" s="83">
        <f t="shared" si="150"/>
        <v>0</v>
      </c>
      <c r="BL226" s="83">
        <f t="shared" si="150"/>
        <v>0</v>
      </c>
      <c r="BM226" s="83">
        <f t="shared" si="150"/>
        <v>0</v>
      </c>
      <c r="BN226" s="83">
        <f t="shared" si="150"/>
        <v>0</v>
      </c>
      <c r="BO226" s="83">
        <f t="shared" si="150"/>
        <v>0</v>
      </c>
      <c r="BP226" s="83">
        <f t="shared" si="150"/>
        <v>0</v>
      </c>
      <c r="BQ226" s="83">
        <f t="shared" si="150"/>
        <v>0</v>
      </c>
      <c r="BR226" s="83">
        <f t="shared" si="150"/>
        <v>0</v>
      </c>
      <c r="BS226" s="83">
        <f t="shared" si="150"/>
        <v>0</v>
      </c>
      <c r="BT226" s="83">
        <f t="shared" si="150"/>
        <v>0</v>
      </c>
      <c r="BU226" s="83">
        <f t="shared" si="150"/>
        <v>0</v>
      </c>
      <c r="BV226" s="83">
        <f t="shared" si="150"/>
        <v>0</v>
      </c>
      <c r="BW226" s="83">
        <f t="shared" si="150"/>
        <v>0</v>
      </c>
      <c r="BX226" s="83">
        <f t="shared" ref="BX226:CV226" si="151">SUM(BX227:BX228)</f>
        <v>0</v>
      </c>
      <c r="BY226" s="83">
        <f t="shared" si="151"/>
        <v>0</v>
      </c>
      <c r="BZ226" s="83">
        <f t="shared" si="151"/>
        <v>0</v>
      </c>
      <c r="CA226" s="83">
        <f t="shared" si="151"/>
        <v>0</v>
      </c>
      <c r="CB226" s="83">
        <f t="shared" si="151"/>
        <v>0</v>
      </c>
      <c r="CC226" s="83">
        <f t="shared" si="151"/>
        <v>0</v>
      </c>
      <c r="CD226" s="83">
        <f t="shared" si="151"/>
        <v>0</v>
      </c>
      <c r="CE226" s="83">
        <f t="shared" si="151"/>
        <v>0</v>
      </c>
      <c r="CF226" s="83">
        <f t="shared" si="151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3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6"/>
        <v>312042.27</v>
      </c>
      <c r="K227" s="89"/>
      <c r="L227" s="89">
        <v>688.89</v>
      </c>
      <c r="M227" s="89">
        <v>28552.81</v>
      </c>
      <c r="N227" s="89"/>
      <c r="O227" s="89">
        <v>1194.48</v>
      </c>
      <c r="P227" s="89">
        <v>8536.5300000000007</v>
      </c>
      <c r="Q227" s="89">
        <v>74435.64</v>
      </c>
      <c r="R227" s="89"/>
      <c r="S227" s="89">
        <v>1385.58</v>
      </c>
      <c r="T227" s="89">
        <v>17772.12</v>
      </c>
      <c r="U227" s="89">
        <v>50352.05</v>
      </c>
      <c r="V227" s="89"/>
      <c r="W227" s="89"/>
      <c r="X227" s="89"/>
      <c r="Y227" s="89"/>
      <c r="Z227" s="89"/>
      <c r="AA227" s="89"/>
      <c r="AB227" s="89"/>
      <c r="AC227" s="89">
        <v>20902.22</v>
      </c>
      <c r="AD227" s="89">
        <v>49510.68</v>
      </c>
      <c r="AE227" s="89">
        <v>5365.3</v>
      </c>
      <c r="AF227" s="89">
        <v>2182.63</v>
      </c>
      <c r="AG227" s="89">
        <v>962.38</v>
      </c>
      <c r="AH227" s="89">
        <v>1314.32</v>
      </c>
      <c r="AI227" s="89">
        <v>2716.02</v>
      </c>
      <c r="AJ227" s="89"/>
      <c r="AK227" s="89">
        <v>26330.12</v>
      </c>
      <c r="AL227" s="89">
        <v>19840.5</v>
      </c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2">IF(J227&gt;0,1,0)</f>
        <v>1</v>
      </c>
    </row>
    <row r="228" spans="1:91" ht="14.1" customHeight="1" x14ac:dyDescent="0.3">
      <c r="A228" s="52">
        <f t="shared" si="133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6"/>
        <v>0</v>
      </c>
      <c r="K228" s="83">
        <f>SUM(K229:K232)</f>
        <v>0</v>
      </c>
      <c r="L228" s="83">
        <f t="shared" ref="L228:BW228" si="153">SUM(L229:L232)</f>
        <v>0</v>
      </c>
      <c r="M228" s="83">
        <f t="shared" si="153"/>
        <v>0</v>
      </c>
      <c r="N228" s="83">
        <f t="shared" si="153"/>
        <v>0</v>
      </c>
      <c r="O228" s="83">
        <f t="shared" si="153"/>
        <v>0</v>
      </c>
      <c r="P228" s="83">
        <f t="shared" si="153"/>
        <v>0</v>
      </c>
      <c r="Q228" s="83">
        <f t="shared" si="153"/>
        <v>0</v>
      </c>
      <c r="R228" s="83">
        <f t="shared" si="153"/>
        <v>0</v>
      </c>
      <c r="S228" s="83">
        <f t="shared" si="153"/>
        <v>0</v>
      </c>
      <c r="T228" s="83">
        <f t="shared" si="153"/>
        <v>0</v>
      </c>
      <c r="U228" s="83">
        <f t="shared" si="153"/>
        <v>0</v>
      </c>
      <c r="V228" s="83">
        <f t="shared" si="153"/>
        <v>0</v>
      </c>
      <c r="W228" s="83">
        <f t="shared" si="153"/>
        <v>0</v>
      </c>
      <c r="X228" s="83">
        <f t="shared" si="153"/>
        <v>0</v>
      </c>
      <c r="Y228" s="83">
        <f t="shared" si="153"/>
        <v>0</v>
      </c>
      <c r="Z228" s="83">
        <f t="shared" si="153"/>
        <v>0</v>
      </c>
      <c r="AA228" s="83">
        <f t="shared" si="153"/>
        <v>0</v>
      </c>
      <c r="AB228" s="83">
        <f t="shared" si="153"/>
        <v>0</v>
      </c>
      <c r="AC228" s="83">
        <f t="shared" si="153"/>
        <v>0</v>
      </c>
      <c r="AD228" s="83">
        <f t="shared" si="153"/>
        <v>0</v>
      </c>
      <c r="AE228" s="83">
        <f t="shared" si="153"/>
        <v>0</v>
      </c>
      <c r="AF228" s="83">
        <f t="shared" si="153"/>
        <v>0</v>
      </c>
      <c r="AG228" s="83">
        <f t="shared" si="153"/>
        <v>0</v>
      </c>
      <c r="AH228" s="83">
        <f t="shared" si="153"/>
        <v>0</v>
      </c>
      <c r="AI228" s="83">
        <f t="shared" si="153"/>
        <v>0</v>
      </c>
      <c r="AJ228" s="83">
        <f t="shared" si="153"/>
        <v>0</v>
      </c>
      <c r="AK228" s="83">
        <f t="shared" si="153"/>
        <v>0</v>
      </c>
      <c r="AL228" s="83">
        <f t="shared" si="153"/>
        <v>0</v>
      </c>
      <c r="AM228" s="83">
        <f t="shared" si="153"/>
        <v>0</v>
      </c>
      <c r="AN228" s="83">
        <f t="shared" si="153"/>
        <v>0</v>
      </c>
      <c r="AO228" s="83">
        <f t="shared" si="153"/>
        <v>0</v>
      </c>
      <c r="AP228" s="83">
        <f t="shared" si="153"/>
        <v>0</v>
      </c>
      <c r="AQ228" s="83">
        <f t="shared" si="153"/>
        <v>0</v>
      </c>
      <c r="AR228" s="83">
        <f t="shared" si="153"/>
        <v>0</v>
      </c>
      <c r="AS228" s="83">
        <f t="shared" si="153"/>
        <v>0</v>
      </c>
      <c r="AT228" s="83">
        <f t="shared" si="153"/>
        <v>0</v>
      </c>
      <c r="AU228" s="83">
        <f t="shared" si="153"/>
        <v>0</v>
      </c>
      <c r="AV228" s="83">
        <f t="shared" si="153"/>
        <v>0</v>
      </c>
      <c r="AW228" s="83">
        <f t="shared" si="153"/>
        <v>0</v>
      </c>
      <c r="AX228" s="83">
        <f t="shared" si="153"/>
        <v>0</v>
      </c>
      <c r="AY228" s="83">
        <f t="shared" si="153"/>
        <v>0</v>
      </c>
      <c r="AZ228" s="83">
        <f t="shared" si="153"/>
        <v>0</v>
      </c>
      <c r="BA228" s="83">
        <f t="shared" si="153"/>
        <v>0</v>
      </c>
      <c r="BB228" s="83">
        <f t="shared" si="153"/>
        <v>0</v>
      </c>
      <c r="BC228" s="83">
        <f t="shared" si="153"/>
        <v>0</v>
      </c>
      <c r="BD228" s="83">
        <f t="shared" si="153"/>
        <v>0</v>
      </c>
      <c r="BE228" s="83">
        <f t="shared" si="153"/>
        <v>0</v>
      </c>
      <c r="BF228" s="83">
        <f t="shared" si="153"/>
        <v>0</v>
      </c>
      <c r="BG228" s="83">
        <f t="shared" si="153"/>
        <v>0</v>
      </c>
      <c r="BH228" s="83">
        <f t="shared" si="153"/>
        <v>0</v>
      </c>
      <c r="BI228" s="83">
        <f t="shared" si="153"/>
        <v>0</v>
      </c>
      <c r="BJ228" s="83">
        <f t="shared" si="153"/>
        <v>0</v>
      </c>
      <c r="BK228" s="83">
        <f t="shared" si="153"/>
        <v>0</v>
      </c>
      <c r="BL228" s="83">
        <f t="shared" si="153"/>
        <v>0</v>
      </c>
      <c r="BM228" s="83">
        <f t="shared" si="153"/>
        <v>0</v>
      </c>
      <c r="BN228" s="83">
        <f t="shared" si="153"/>
        <v>0</v>
      </c>
      <c r="BO228" s="83">
        <f t="shared" si="153"/>
        <v>0</v>
      </c>
      <c r="BP228" s="83">
        <f t="shared" si="153"/>
        <v>0</v>
      </c>
      <c r="BQ228" s="83">
        <f t="shared" si="153"/>
        <v>0</v>
      </c>
      <c r="BR228" s="83">
        <f t="shared" si="153"/>
        <v>0</v>
      </c>
      <c r="BS228" s="83">
        <f t="shared" si="153"/>
        <v>0</v>
      </c>
      <c r="BT228" s="83">
        <f t="shared" si="153"/>
        <v>0</v>
      </c>
      <c r="BU228" s="83">
        <f t="shared" si="153"/>
        <v>0</v>
      </c>
      <c r="BV228" s="83">
        <f t="shared" si="153"/>
        <v>0</v>
      </c>
      <c r="BW228" s="83">
        <f t="shared" si="153"/>
        <v>0</v>
      </c>
      <c r="BX228" s="83">
        <f t="shared" ref="BX228:CV228" si="154">SUM(BX229:BX232)</f>
        <v>0</v>
      </c>
      <c r="BY228" s="83">
        <f t="shared" si="154"/>
        <v>0</v>
      </c>
      <c r="BZ228" s="83">
        <f t="shared" si="154"/>
        <v>0</v>
      </c>
      <c r="CA228" s="83">
        <f t="shared" si="154"/>
        <v>0</v>
      </c>
      <c r="CB228" s="83">
        <f t="shared" si="154"/>
        <v>0</v>
      </c>
      <c r="CC228" s="83">
        <f t="shared" si="154"/>
        <v>0</v>
      </c>
      <c r="CD228" s="83">
        <f t="shared" si="154"/>
        <v>0</v>
      </c>
      <c r="CE228" s="83">
        <f t="shared" si="154"/>
        <v>0</v>
      </c>
      <c r="CF228" s="83">
        <f t="shared" si="154"/>
        <v>0</v>
      </c>
      <c r="CG228" s="84">
        <f>SUM(CG229:CG232)</f>
        <v>0</v>
      </c>
      <c r="CH228" s="8"/>
      <c r="CI228" s="19"/>
      <c r="CJ228" s="20"/>
      <c r="CM228" s="51">
        <f t="shared" si="152"/>
        <v>0</v>
      </c>
    </row>
    <row r="229" spans="1:91" ht="14.1" customHeight="1" x14ac:dyDescent="0.3">
      <c r="A229" s="52">
        <f t="shared" si="133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6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2"/>
        <v>0</v>
      </c>
    </row>
    <row r="230" spans="1:91" ht="14.1" customHeight="1" x14ac:dyDescent="0.3">
      <c r="A230" s="52">
        <f t="shared" si="133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6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2"/>
        <v>0</v>
      </c>
    </row>
    <row r="231" spans="1:91" ht="14.1" customHeight="1" x14ac:dyDescent="0.3">
      <c r="A231" s="52">
        <f t="shared" si="133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6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2"/>
        <v>0</v>
      </c>
    </row>
    <row r="232" spans="1:91" ht="14.1" customHeight="1" x14ac:dyDescent="0.3">
      <c r="A232" s="52">
        <f t="shared" si="133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6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2"/>
        <v>0</v>
      </c>
    </row>
    <row r="233" spans="1:91" s="51" customFormat="1" ht="14.1" customHeight="1" x14ac:dyDescent="0.3">
      <c r="A233" s="52">
        <f t="shared" si="133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3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6"/>
        <v>-10650.99</v>
      </c>
      <c r="K234" s="60">
        <f>SUM(K235,K256)</f>
        <v>0</v>
      </c>
      <c r="L234" s="60">
        <f t="shared" ref="L234:BW234" si="155">SUM(L235,L256)</f>
        <v>7.32</v>
      </c>
      <c r="M234" s="60">
        <f t="shared" si="155"/>
        <v>170.35999999999999</v>
      </c>
      <c r="N234" s="60">
        <f t="shared" si="155"/>
        <v>0</v>
      </c>
      <c r="O234" s="60">
        <f t="shared" si="155"/>
        <v>0</v>
      </c>
      <c r="P234" s="60">
        <f t="shared" si="155"/>
        <v>65.61</v>
      </c>
      <c r="Q234" s="60">
        <f t="shared" si="155"/>
        <v>455.09</v>
      </c>
      <c r="R234" s="60">
        <f t="shared" si="155"/>
        <v>0</v>
      </c>
      <c r="S234" s="60">
        <f t="shared" si="155"/>
        <v>0</v>
      </c>
      <c r="T234" s="60">
        <f t="shared" si="155"/>
        <v>-2942.93</v>
      </c>
      <c r="U234" s="60">
        <f t="shared" si="155"/>
        <v>-8093.05</v>
      </c>
      <c r="V234" s="60">
        <f t="shared" si="155"/>
        <v>0</v>
      </c>
      <c r="W234" s="60">
        <f t="shared" si="155"/>
        <v>0</v>
      </c>
      <c r="X234" s="60">
        <f t="shared" si="155"/>
        <v>0</v>
      </c>
      <c r="Y234" s="60">
        <f t="shared" si="155"/>
        <v>0</v>
      </c>
      <c r="Z234" s="60">
        <f t="shared" si="155"/>
        <v>-123.22</v>
      </c>
      <c r="AA234" s="60">
        <f t="shared" si="155"/>
        <v>-253.9</v>
      </c>
      <c r="AB234" s="60">
        <f t="shared" si="155"/>
        <v>0</v>
      </c>
      <c r="AC234" s="60">
        <f t="shared" si="155"/>
        <v>0</v>
      </c>
      <c r="AD234" s="60">
        <f t="shared" si="155"/>
        <v>0</v>
      </c>
      <c r="AE234" s="60">
        <f t="shared" si="155"/>
        <v>28.93</v>
      </c>
      <c r="AF234" s="60">
        <f t="shared" si="155"/>
        <v>14.21</v>
      </c>
      <c r="AG234" s="60">
        <f t="shared" si="155"/>
        <v>7.32</v>
      </c>
      <c r="AH234" s="60">
        <f t="shared" si="155"/>
        <v>13.27</v>
      </c>
      <c r="AI234" s="60">
        <f t="shared" si="155"/>
        <v>0</v>
      </c>
      <c r="AJ234" s="60">
        <f t="shared" si="155"/>
        <v>0</v>
      </c>
      <c r="AK234" s="60">
        <f t="shared" si="155"/>
        <v>0</v>
      </c>
      <c r="AL234" s="60">
        <f t="shared" si="155"/>
        <v>0</v>
      </c>
      <c r="AM234" s="60">
        <f t="shared" si="155"/>
        <v>0</v>
      </c>
      <c r="AN234" s="60">
        <f t="shared" si="155"/>
        <v>0</v>
      </c>
      <c r="AO234" s="60">
        <f t="shared" si="155"/>
        <v>0</v>
      </c>
      <c r="AP234" s="60">
        <f t="shared" si="155"/>
        <v>0</v>
      </c>
      <c r="AQ234" s="60">
        <f t="shared" si="155"/>
        <v>0</v>
      </c>
      <c r="AR234" s="60">
        <f t="shared" si="155"/>
        <v>0</v>
      </c>
      <c r="AS234" s="60">
        <f t="shared" si="155"/>
        <v>0</v>
      </c>
      <c r="AT234" s="60">
        <f t="shared" si="155"/>
        <v>0</v>
      </c>
      <c r="AU234" s="60">
        <f t="shared" si="155"/>
        <v>0</v>
      </c>
      <c r="AV234" s="60">
        <f t="shared" si="155"/>
        <v>0</v>
      </c>
      <c r="AW234" s="60">
        <f t="shared" si="155"/>
        <v>0</v>
      </c>
      <c r="AX234" s="60">
        <f t="shared" si="155"/>
        <v>0</v>
      </c>
      <c r="AY234" s="60">
        <f t="shared" si="155"/>
        <v>0</v>
      </c>
      <c r="AZ234" s="60">
        <f t="shared" si="155"/>
        <v>0</v>
      </c>
      <c r="BA234" s="60">
        <f t="shared" si="155"/>
        <v>0</v>
      </c>
      <c r="BB234" s="60">
        <f t="shared" si="155"/>
        <v>0</v>
      </c>
      <c r="BC234" s="60">
        <f t="shared" si="155"/>
        <v>0</v>
      </c>
      <c r="BD234" s="60">
        <f t="shared" si="155"/>
        <v>0</v>
      </c>
      <c r="BE234" s="60">
        <f t="shared" si="155"/>
        <v>0</v>
      </c>
      <c r="BF234" s="60">
        <f t="shared" si="155"/>
        <v>0</v>
      </c>
      <c r="BG234" s="60">
        <f t="shared" si="155"/>
        <v>0</v>
      </c>
      <c r="BH234" s="60">
        <f t="shared" si="155"/>
        <v>0</v>
      </c>
      <c r="BI234" s="60">
        <f t="shared" si="155"/>
        <v>0</v>
      </c>
      <c r="BJ234" s="60">
        <f t="shared" si="155"/>
        <v>0</v>
      </c>
      <c r="BK234" s="60">
        <f t="shared" si="155"/>
        <v>0</v>
      </c>
      <c r="BL234" s="60">
        <f t="shared" si="155"/>
        <v>0</v>
      </c>
      <c r="BM234" s="60">
        <f t="shared" si="155"/>
        <v>0</v>
      </c>
      <c r="BN234" s="60">
        <f t="shared" si="155"/>
        <v>0</v>
      </c>
      <c r="BO234" s="60">
        <f t="shared" si="155"/>
        <v>0</v>
      </c>
      <c r="BP234" s="60">
        <f t="shared" si="155"/>
        <v>0</v>
      </c>
      <c r="BQ234" s="60">
        <f t="shared" si="155"/>
        <v>0</v>
      </c>
      <c r="BR234" s="60">
        <f t="shared" si="155"/>
        <v>0</v>
      </c>
      <c r="BS234" s="60">
        <f t="shared" si="155"/>
        <v>0</v>
      </c>
      <c r="BT234" s="60">
        <f t="shared" si="155"/>
        <v>0</v>
      </c>
      <c r="BU234" s="60">
        <f t="shared" si="155"/>
        <v>0</v>
      </c>
      <c r="BV234" s="60">
        <f t="shared" si="155"/>
        <v>0</v>
      </c>
      <c r="BW234" s="60">
        <f t="shared" si="155"/>
        <v>0</v>
      </c>
      <c r="BX234" s="60">
        <f t="shared" ref="BX234:CV234" si="156">SUM(BX235,BX256)</f>
        <v>0</v>
      </c>
      <c r="BY234" s="60">
        <f t="shared" si="156"/>
        <v>0</v>
      </c>
      <c r="BZ234" s="60">
        <f t="shared" si="156"/>
        <v>0</v>
      </c>
      <c r="CA234" s="60">
        <f t="shared" si="156"/>
        <v>0</v>
      </c>
      <c r="CB234" s="60">
        <f t="shared" si="156"/>
        <v>0</v>
      </c>
      <c r="CC234" s="60">
        <f t="shared" si="156"/>
        <v>0</v>
      </c>
      <c r="CD234" s="60">
        <f t="shared" si="156"/>
        <v>0</v>
      </c>
      <c r="CE234" s="60">
        <f t="shared" si="156"/>
        <v>0</v>
      </c>
      <c r="CF234" s="60">
        <f t="shared" si="156"/>
        <v>0</v>
      </c>
      <c r="CG234" s="61">
        <f>SUM(CG235,CG256)</f>
        <v>0</v>
      </c>
      <c r="CH234" s="58"/>
      <c r="CI234" s="10"/>
      <c r="CJ234" s="11"/>
      <c r="CM234" s="51">
        <f t="shared" ref="CM234:CM246" si="157">IF(J234&gt;0,1,0)</f>
        <v>0</v>
      </c>
    </row>
    <row r="235" spans="1:91" s="51" customFormat="1" ht="14.1" customHeight="1" x14ac:dyDescent="0.3">
      <c r="A235" s="52">
        <f t="shared" si="133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6"/>
        <v>544.38</v>
      </c>
      <c r="K235" s="60">
        <f>SUM(K236,K245)</f>
        <v>0</v>
      </c>
      <c r="L235" s="60">
        <f t="shared" ref="L235:BW235" si="158">SUM(L236,L245)</f>
        <v>6.96</v>
      </c>
      <c r="M235" s="60">
        <f t="shared" si="158"/>
        <v>161.38999999999999</v>
      </c>
      <c r="N235" s="60">
        <f t="shared" si="158"/>
        <v>0</v>
      </c>
      <c r="O235" s="60">
        <f t="shared" si="158"/>
        <v>0</v>
      </c>
      <c r="P235" s="60">
        <f t="shared" si="158"/>
        <v>62.21</v>
      </c>
      <c r="Q235" s="60">
        <f t="shared" si="158"/>
        <v>431.09</v>
      </c>
      <c r="R235" s="60">
        <f t="shared" si="158"/>
        <v>0</v>
      </c>
      <c r="S235" s="60">
        <f t="shared" si="158"/>
        <v>0</v>
      </c>
      <c r="T235" s="60">
        <f t="shared" si="158"/>
        <v>0</v>
      </c>
      <c r="U235" s="60">
        <f t="shared" si="158"/>
        <v>0</v>
      </c>
      <c r="V235" s="60">
        <f t="shared" si="158"/>
        <v>0</v>
      </c>
      <c r="W235" s="60">
        <f t="shared" si="158"/>
        <v>0</v>
      </c>
      <c r="X235" s="60">
        <f t="shared" si="158"/>
        <v>0</v>
      </c>
      <c r="Y235" s="60">
        <f t="shared" si="158"/>
        <v>0</v>
      </c>
      <c r="Z235" s="60">
        <f t="shared" si="158"/>
        <v>-71.099999999999994</v>
      </c>
      <c r="AA235" s="60">
        <f t="shared" si="158"/>
        <v>-106.65</v>
      </c>
      <c r="AB235" s="60">
        <f t="shared" si="158"/>
        <v>0</v>
      </c>
      <c r="AC235" s="60">
        <f t="shared" si="158"/>
        <v>0</v>
      </c>
      <c r="AD235" s="60">
        <f t="shared" si="158"/>
        <v>0</v>
      </c>
      <c r="AE235" s="60">
        <f t="shared" si="158"/>
        <v>27.41</v>
      </c>
      <c r="AF235" s="60">
        <f t="shared" si="158"/>
        <v>13.49</v>
      </c>
      <c r="AG235" s="60">
        <f t="shared" si="158"/>
        <v>6.96</v>
      </c>
      <c r="AH235" s="60">
        <f t="shared" si="158"/>
        <v>12.62</v>
      </c>
      <c r="AI235" s="60">
        <f t="shared" si="158"/>
        <v>0</v>
      </c>
      <c r="AJ235" s="60">
        <f t="shared" si="158"/>
        <v>0</v>
      </c>
      <c r="AK235" s="60">
        <f t="shared" si="158"/>
        <v>0</v>
      </c>
      <c r="AL235" s="60">
        <f t="shared" si="158"/>
        <v>0</v>
      </c>
      <c r="AM235" s="60">
        <f t="shared" si="158"/>
        <v>0</v>
      </c>
      <c r="AN235" s="60">
        <f t="shared" si="158"/>
        <v>0</v>
      </c>
      <c r="AO235" s="60">
        <f t="shared" si="158"/>
        <v>0</v>
      </c>
      <c r="AP235" s="60">
        <f t="shared" si="158"/>
        <v>0</v>
      </c>
      <c r="AQ235" s="60">
        <f t="shared" si="158"/>
        <v>0</v>
      </c>
      <c r="AR235" s="60">
        <f t="shared" si="158"/>
        <v>0</v>
      </c>
      <c r="AS235" s="60">
        <f t="shared" si="158"/>
        <v>0</v>
      </c>
      <c r="AT235" s="60">
        <f t="shared" si="158"/>
        <v>0</v>
      </c>
      <c r="AU235" s="60">
        <f t="shared" si="158"/>
        <v>0</v>
      </c>
      <c r="AV235" s="60">
        <f t="shared" si="158"/>
        <v>0</v>
      </c>
      <c r="AW235" s="60">
        <f t="shared" si="158"/>
        <v>0</v>
      </c>
      <c r="AX235" s="60">
        <f t="shared" si="158"/>
        <v>0</v>
      </c>
      <c r="AY235" s="60">
        <f t="shared" si="158"/>
        <v>0</v>
      </c>
      <c r="AZ235" s="60">
        <f t="shared" si="158"/>
        <v>0</v>
      </c>
      <c r="BA235" s="60">
        <f t="shared" si="158"/>
        <v>0</v>
      </c>
      <c r="BB235" s="60">
        <f t="shared" si="158"/>
        <v>0</v>
      </c>
      <c r="BC235" s="60">
        <f t="shared" si="158"/>
        <v>0</v>
      </c>
      <c r="BD235" s="60">
        <f t="shared" si="158"/>
        <v>0</v>
      </c>
      <c r="BE235" s="60">
        <f t="shared" si="158"/>
        <v>0</v>
      </c>
      <c r="BF235" s="60">
        <f t="shared" si="158"/>
        <v>0</v>
      </c>
      <c r="BG235" s="60">
        <f t="shared" si="158"/>
        <v>0</v>
      </c>
      <c r="BH235" s="60">
        <f t="shared" si="158"/>
        <v>0</v>
      </c>
      <c r="BI235" s="60">
        <f t="shared" si="158"/>
        <v>0</v>
      </c>
      <c r="BJ235" s="60">
        <f t="shared" si="158"/>
        <v>0</v>
      </c>
      <c r="BK235" s="60">
        <f t="shared" si="158"/>
        <v>0</v>
      </c>
      <c r="BL235" s="60">
        <f t="shared" si="158"/>
        <v>0</v>
      </c>
      <c r="BM235" s="60">
        <f t="shared" si="158"/>
        <v>0</v>
      </c>
      <c r="BN235" s="60">
        <f t="shared" si="158"/>
        <v>0</v>
      </c>
      <c r="BO235" s="60">
        <f t="shared" si="158"/>
        <v>0</v>
      </c>
      <c r="BP235" s="60">
        <f t="shared" si="158"/>
        <v>0</v>
      </c>
      <c r="BQ235" s="60">
        <f t="shared" si="158"/>
        <v>0</v>
      </c>
      <c r="BR235" s="60">
        <f t="shared" si="158"/>
        <v>0</v>
      </c>
      <c r="BS235" s="60">
        <f t="shared" si="158"/>
        <v>0</v>
      </c>
      <c r="BT235" s="60">
        <f t="shared" si="158"/>
        <v>0</v>
      </c>
      <c r="BU235" s="60">
        <f t="shared" si="158"/>
        <v>0</v>
      </c>
      <c r="BV235" s="60">
        <f t="shared" si="158"/>
        <v>0</v>
      </c>
      <c r="BW235" s="60">
        <f t="shared" si="158"/>
        <v>0</v>
      </c>
      <c r="BX235" s="60">
        <f t="shared" ref="BX235:CV235" si="159">SUM(BX236,BX245)</f>
        <v>0</v>
      </c>
      <c r="BY235" s="60">
        <f t="shared" si="159"/>
        <v>0</v>
      </c>
      <c r="BZ235" s="60">
        <f t="shared" si="159"/>
        <v>0</v>
      </c>
      <c r="CA235" s="60">
        <f t="shared" si="159"/>
        <v>0</v>
      </c>
      <c r="CB235" s="60">
        <f t="shared" si="159"/>
        <v>0</v>
      </c>
      <c r="CC235" s="60">
        <f t="shared" si="159"/>
        <v>0</v>
      </c>
      <c r="CD235" s="60">
        <f t="shared" si="159"/>
        <v>0</v>
      </c>
      <c r="CE235" s="60">
        <f t="shared" si="159"/>
        <v>0</v>
      </c>
      <c r="CF235" s="60">
        <f t="shared" si="159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7"/>
        <v>1</v>
      </c>
    </row>
    <row r="236" spans="1:91" s="51" customFormat="1" ht="14.1" customHeight="1" x14ac:dyDescent="0.3">
      <c r="A236" s="52">
        <f t="shared" si="133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6"/>
        <v>722.13</v>
      </c>
      <c r="K236" s="83">
        <f>SUM(K237:K244)</f>
        <v>0</v>
      </c>
      <c r="L236" s="83">
        <f t="shared" ref="L236:BW236" si="160">SUM(L237:L244)</f>
        <v>6.96</v>
      </c>
      <c r="M236" s="83">
        <f t="shared" si="160"/>
        <v>161.38999999999999</v>
      </c>
      <c r="N236" s="83">
        <f t="shared" si="160"/>
        <v>0</v>
      </c>
      <c r="O236" s="83">
        <f t="shared" si="160"/>
        <v>0</v>
      </c>
      <c r="P236" s="83">
        <f t="shared" si="160"/>
        <v>62.21</v>
      </c>
      <c r="Q236" s="83">
        <f t="shared" si="160"/>
        <v>431.09</v>
      </c>
      <c r="R236" s="83">
        <f t="shared" si="160"/>
        <v>0</v>
      </c>
      <c r="S236" s="83">
        <f t="shared" si="160"/>
        <v>0</v>
      </c>
      <c r="T236" s="83">
        <f t="shared" si="160"/>
        <v>0</v>
      </c>
      <c r="U236" s="83">
        <f t="shared" si="160"/>
        <v>0</v>
      </c>
      <c r="V236" s="83">
        <f t="shared" si="160"/>
        <v>0</v>
      </c>
      <c r="W236" s="83">
        <f t="shared" si="160"/>
        <v>0</v>
      </c>
      <c r="X236" s="83">
        <f t="shared" si="160"/>
        <v>0</v>
      </c>
      <c r="Y236" s="83">
        <f t="shared" si="160"/>
        <v>0</v>
      </c>
      <c r="Z236" s="83">
        <f t="shared" si="160"/>
        <v>0</v>
      </c>
      <c r="AA236" s="83">
        <f t="shared" si="160"/>
        <v>0</v>
      </c>
      <c r="AB236" s="83">
        <f t="shared" si="160"/>
        <v>0</v>
      </c>
      <c r="AC236" s="83">
        <f t="shared" si="160"/>
        <v>0</v>
      </c>
      <c r="AD236" s="83">
        <f t="shared" si="160"/>
        <v>0</v>
      </c>
      <c r="AE236" s="83">
        <f t="shared" si="160"/>
        <v>27.41</v>
      </c>
      <c r="AF236" s="83">
        <f t="shared" si="160"/>
        <v>13.49</v>
      </c>
      <c r="AG236" s="83">
        <f t="shared" si="160"/>
        <v>6.96</v>
      </c>
      <c r="AH236" s="83">
        <f t="shared" si="160"/>
        <v>12.62</v>
      </c>
      <c r="AI236" s="83">
        <f t="shared" si="160"/>
        <v>0</v>
      </c>
      <c r="AJ236" s="83">
        <f t="shared" si="160"/>
        <v>0</v>
      </c>
      <c r="AK236" s="83">
        <f t="shared" si="160"/>
        <v>0</v>
      </c>
      <c r="AL236" s="83">
        <f t="shared" si="160"/>
        <v>0</v>
      </c>
      <c r="AM236" s="83">
        <f t="shared" si="160"/>
        <v>0</v>
      </c>
      <c r="AN236" s="83">
        <f t="shared" si="160"/>
        <v>0</v>
      </c>
      <c r="AO236" s="83">
        <f t="shared" si="160"/>
        <v>0</v>
      </c>
      <c r="AP236" s="83">
        <f t="shared" si="160"/>
        <v>0</v>
      </c>
      <c r="AQ236" s="83">
        <f t="shared" si="160"/>
        <v>0</v>
      </c>
      <c r="AR236" s="83">
        <f t="shared" si="160"/>
        <v>0</v>
      </c>
      <c r="AS236" s="83">
        <f t="shared" si="160"/>
        <v>0</v>
      </c>
      <c r="AT236" s="83">
        <f t="shared" si="160"/>
        <v>0</v>
      </c>
      <c r="AU236" s="83">
        <f t="shared" si="160"/>
        <v>0</v>
      </c>
      <c r="AV236" s="83">
        <f t="shared" si="160"/>
        <v>0</v>
      </c>
      <c r="AW236" s="83">
        <f t="shared" si="160"/>
        <v>0</v>
      </c>
      <c r="AX236" s="83">
        <f t="shared" si="160"/>
        <v>0</v>
      </c>
      <c r="AY236" s="83">
        <f t="shared" si="160"/>
        <v>0</v>
      </c>
      <c r="AZ236" s="83">
        <f t="shared" si="160"/>
        <v>0</v>
      </c>
      <c r="BA236" s="83">
        <f t="shared" si="160"/>
        <v>0</v>
      </c>
      <c r="BB236" s="83">
        <f t="shared" si="160"/>
        <v>0</v>
      </c>
      <c r="BC236" s="83">
        <f t="shared" si="160"/>
        <v>0</v>
      </c>
      <c r="BD236" s="83">
        <f t="shared" si="160"/>
        <v>0</v>
      </c>
      <c r="BE236" s="83">
        <f t="shared" si="160"/>
        <v>0</v>
      </c>
      <c r="BF236" s="83">
        <f t="shared" si="160"/>
        <v>0</v>
      </c>
      <c r="BG236" s="83">
        <f t="shared" si="160"/>
        <v>0</v>
      </c>
      <c r="BH236" s="83">
        <f t="shared" si="160"/>
        <v>0</v>
      </c>
      <c r="BI236" s="83">
        <f t="shared" si="160"/>
        <v>0</v>
      </c>
      <c r="BJ236" s="83">
        <f t="shared" si="160"/>
        <v>0</v>
      </c>
      <c r="BK236" s="83">
        <f t="shared" si="160"/>
        <v>0</v>
      </c>
      <c r="BL236" s="83">
        <f t="shared" si="160"/>
        <v>0</v>
      </c>
      <c r="BM236" s="83">
        <f t="shared" si="160"/>
        <v>0</v>
      </c>
      <c r="BN236" s="83">
        <f t="shared" si="160"/>
        <v>0</v>
      </c>
      <c r="BO236" s="83">
        <f t="shared" si="160"/>
        <v>0</v>
      </c>
      <c r="BP236" s="83">
        <f t="shared" si="160"/>
        <v>0</v>
      </c>
      <c r="BQ236" s="83">
        <f t="shared" si="160"/>
        <v>0</v>
      </c>
      <c r="BR236" s="83">
        <f t="shared" si="160"/>
        <v>0</v>
      </c>
      <c r="BS236" s="83">
        <f t="shared" si="160"/>
        <v>0</v>
      </c>
      <c r="BT236" s="83">
        <f t="shared" si="160"/>
        <v>0</v>
      </c>
      <c r="BU236" s="83">
        <f t="shared" si="160"/>
        <v>0</v>
      </c>
      <c r="BV236" s="83">
        <f t="shared" si="160"/>
        <v>0</v>
      </c>
      <c r="BW236" s="83">
        <f t="shared" si="160"/>
        <v>0</v>
      </c>
      <c r="BX236" s="83">
        <f t="shared" ref="BX236:CV236" si="161">SUM(BX237:BX244)</f>
        <v>0</v>
      </c>
      <c r="BY236" s="83">
        <f t="shared" si="161"/>
        <v>0</v>
      </c>
      <c r="BZ236" s="83">
        <f t="shared" si="161"/>
        <v>0</v>
      </c>
      <c r="CA236" s="83">
        <f t="shared" si="161"/>
        <v>0</v>
      </c>
      <c r="CB236" s="83">
        <f t="shared" si="161"/>
        <v>0</v>
      </c>
      <c r="CC236" s="83">
        <f t="shared" si="161"/>
        <v>0</v>
      </c>
      <c r="CD236" s="83">
        <f t="shared" si="161"/>
        <v>0</v>
      </c>
      <c r="CE236" s="83">
        <f t="shared" si="161"/>
        <v>0</v>
      </c>
      <c r="CF236" s="83">
        <f t="shared" si="161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7"/>
        <v>1</v>
      </c>
    </row>
    <row r="237" spans="1:91" s="51" customFormat="1" ht="14.1" customHeight="1" x14ac:dyDescent="0.3">
      <c r="A237" s="52">
        <f t="shared" si="133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6"/>
        <v>722.13</v>
      </c>
      <c r="K237" s="89"/>
      <c r="L237" s="89">
        <v>6.96</v>
      </c>
      <c r="M237" s="89">
        <v>161.38999999999999</v>
      </c>
      <c r="N237" s="89"/>
      <c r="O237" s="89"/>
      <c r="P237" s="89">
        <v>62.21</v>
      </c>
      <c r="Q237" s="89">
        <v>431.09</v>
      </c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>
        <v>27.41</v>
      </c>
      <c r="AF237" s="89">
        <v>13.49</v>
      </c>
      <c r="AG237" s="89">
        <v>6.96</v>
      </c>
      <c r="AH237" s="89">
        <v>12.62</v>
      </c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7"/>
        <v>1</v>
      </c>
    </row>
    <row r="238" spans="1:91" s="51" customFormat="1" ht="14.1" customHeight="1" x14ac:dyDescent="0.3">
      <c r="A238" s="52">
        <f t="shared" si="133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6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7"/>
        <v>0</v>
      </c>
    </row>
    <row r="239" spans="1:91" s="51" customFormat="1" ht="14.1" customHeight="1" x14ac:dyDescent="0.3">
      <c r="A239" s="52">
        <f t="shared" si="133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6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7"/>
        <v>0</v>
      </c>
    </row>
    <row r="240" spans="1:91" ht="14.1" customHeight="1" x14ac:dyDescent="0.3">
      <c r="A240" s="52">
        <f t="shared" si="133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6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7"/>
        <v>0</v>
      </c>
    </row>
    <row r="241" spans="1:91" ht="14.1" customHeight="1" x14ac:dyDescent="0.3">
      <c r="A241" s="52">
        <f t="shared" si="133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6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7"/>
        <v>0</v>
      </c>
    </row>
    <row r="242" spans="1:91" ht="14.1" customHeight="1" x14ac:dyDescent="0.3">
      <c r="A242" s="52">
        <f t="shared" si="133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6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7"/>
        <v>0</v>
      </c>
    </row>
    <row r="243" spans="1:91" ht="14.1" customHeight="1" x14ac:dyDescent="0.3">
      <c r="A243" s="52">
        <f t="shared" si="133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6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7"/>
        <v>0</v>
      </c>
    </row>
    <row r="244" spans="1:91" s="51" customFormat="1" ht="14.1" customHeight="1" x14ac:dyDescent="0.3">
      <c r="A244" s="52">
        <f t="shared" si="133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6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7"/>
        <v>0</v>
      </c>
    </row>
    <row r="245" spans="1:91" ht="14.1" customHeight="1" x14ac:dyDescent="0.3">
      <c r="A245" s="52">
        <f t="shared" si="133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6"/>
        <v>-177.75</v>
      </c>
      <c r="K245" s="83">
        <f>SUM(K246:K255)</f>
        <v>0</v>
      </c>
      <c r="L245" s="83">
        <f t="shared" ref="L245:BW245" si="162">SUM(L246:L255)</f>
        <v>0</v>
      </c>
      <c r="M245" s="83">
        <f t="shared" si="162"/>
        <v>0</v>
      </c>
      <c r="N245" s="83">
        <f t="shared" si="162"/>
        <v>0</v>
      </c>
      <c r="O245" s="83">
        <f t="shared" si="162"/>
        <v>0</v>
      </c>
      <c r="P245" s="83">
        <f t="shared" si="162"/>
        <v>0</v>
      </c>
      <c r="Q245" s="83">
        <f t="shared" si="162"/>
        <v>0</v>
      </c>
      <c r="R245" s="83">
        <f t="shared" si="162"/>
        <v>0</v>
      </c>
      <c r="S245" s="83">
        <f t="shared" si="162"/>
        <v>0</v>
      </c>
      <c r="T245" s="83">
        <f t="shared" si="162"/>
        <v>0</v>
      </c>
      <c r="U245" s="83">
        <f t="shared" si="162"/>
        <v>0</v>
      </c>
      <c r="V245" s="83">
        <f t="shared" si="162"/>
        <v>0</v>
      </c>
      <c r="W245" s="83">
        <f t="shared" si="162"/>
        <v>0</v>
      </c>
      <c r="X245" s="83">
        <f t="shared" si="162"/>
        <v>0</v>
      </c>
      <c r="Y245" s="83">
        <f t="shared" si="162"/>
        <v>0</v>
      </c>
      <c r="Z245" s="83">
        <f t="shared" si="162"/>
        <v>-71.099999999999994</v>
      </c>
      <c r="AA245" s="83">
        <f t="shared" si="162"/>
        <v>-106.65</v>
      </c>
      <c r="AB245" s="83">
        <f t="shared" si="162"/>
        <v>0</v>
      </c>
      <c r="AC245" s="83">
        <f t="shared" si="162"/>
        <v>0</v>
      </c>
      <c r="AD245" s="83">
        <f t="shared" si="162"/>
        <v>0</v>
      </c>
      <c r="AE245" s="83">
        <f t="shared" si="162"/>
        <v>0</v>
      </c>
      <c r="AF245" s="83">
        <f t="shared" si="162"/>
        <v>0</v>
      </c>
      <c r="AG245" s="83">
        <f t="shared" si="162"/>
        <v>0</v>
      </c>
      <c r="AH245" s="83">
        <f t="shared" si="162"/>
        <v>0</v>
      </c>
      <c r="AI245" s="83">
        <f t="shared" si="162"/>
        <v>0</v>
      </c>
      <c r="AJ245" s="83">
        <f t="shared" si="162"/>
        <v>0</v>
      </c>
      <c r="AK245" s="83">
        <f t="shared" si="162"/>
        <v>0</v>
      </c>
      <c r="AL245" s="83">
        <f t="shared" si="162"/>
        <v>0</v>
      </c>
      <c r="AM245" s="83">
        <f t="shared" si="162"/>
        <v>0</v>
      </c>
      <c r="AN245" s="83">
        <f t="shared" si="162"/>
        <v>0</v>
      </c>
      <c r="AO245" s="83">
        <f t="shared" si="162"/>
        <v>0</v>
      </c>
      <c r="AP245" s="83">
        <f t="shared" si="162"/>
        <v>0</v>
      </c>
      <c r="AQ245" s="83">
        <f t="shared" si="162"/>
        <v>0</v>
      </c>
      <c r="AR245" s="83">
        <f t="shared" si="162"/>
        <v>0</v>
      </c>
      <c r="AS245" s="83">
        <f t="shared" si="162"/>
        <v>0</v>
      </c>
      <c r="AT245" s="83">
        <f t="shared" si="162"/>
        <v>0</v>
      </c>
      <c r="AU245" s="83">
        <f t="shared" si="162"/>
        <v>0</v>
      </c>
      <c r="AV245" s="83">
        <f t="shared" si="162"/>
        <v>0</v>
      </c>
      <c r="AW245" s="83">
        <f t="shared" si="162"/>
        <v>0</v>
      </c>
      <c r="AX245" s="83">
        <f t="shared" si="162"/>
        <v>0</v>
      </c>
      <c r="AY245" s="83">
        <f t="shared" si="162"/>
        <v>0</v>
      </c>
      <c r="AZ245" s="83">
        <f t="shared" si="162"/>
        <v>0</v>
      </c>
      <c r="BA245" s="83">
        <f t="shared" si="162"/>
        <v>0</v>
      </c>
      <c r="BB245" s="83">
        <f t="shared" si="162"/>
        <v>0</v>
      </c>
      <c r="BC245" s="83">
        <f t="shared" si="162"/>
        <v>0</v>
      </c>
      <c r="BD245" s="83">
        <f t="shared" si="162"/>
        <v>0</v>
      </c>
      <c r="BE245" s="83">
        <f t="shared" si="162"/>
        <v>0</v>
      </c>
      <c r="BF245" s="83">
        <f t="shared" si="162"/>
        <v>0</v>
      </c>
      <c r="BG245" s="83">
        <f t="shared" si="162"/>
        <v>0</v>
      </c>
      <c r="BH245" s="83">
        <f t="shared" si="162"/>
        <v>0</v>
      </c>
      <c r="BI245" s="83">
        <f t="shared" si="162"/>
        <v>0</v>
      </c>
      <c r="BJ245" s="83">
        <f t="shared" si="162"/>
        <v>0</v>
      </c>
      <c r="BK245" s="83">
        <f t="shared" si="162"/>
        <v>0</v>
      </c>
      <c r="BL245" s="83">
        <f t="shared" si="162"/>
        <v>0</v>
      </c>
      <c r="BM245" s="83">
        <f t="shared" si="162"/>
        <v>0</v>
      </c>
      <c r="BN245" s="83">
        <f t="shared" si="162"/>
        <v>0</v>
      </c>
      <c r="BO245" s="83">
        <f t="shared" si="162"/>
        <v>0</v>
      </c>
      <c r="BP245" s="83">
        <f t="shared" si="162"/>
        <v>0</v>
      </c>
      <c r="BQ245" s="83">
        <f t="shared" si="162"/>
        <v>0</v>
      </c>
      <c r="BR245" s="83">
        <f t="shared" si="162"/>
        <v>0</v>
      </c>
      <c r="BS245" s="83">
        <f t="shared" si="162"/>
        <v>0</v>
      </c>
      <c r="BT245" s="83">
        <f t="shared" si="162"/>
        <v>0</v>
      </c>
      <c r="BU245" s="83">
        <f t="shared" si="162"/>
        <v>0</v>
      </c>
      <c r="BV245" s="83">
        <f t="shared" si="162"/>
        <v>0</v>
      </c>
      <c r="BW245" s="83">
        <f t="shared" si="162"/>
        <v>0</v>
      </c>
      <c r="BX245" s="83">
        <f t="shared" ref="BX245:CV245" si="163">SUM(BX246:BX255)</f>
        <v>0</v>
      </c>
      <c r="BY245" s="83">
        <f t="shared" si="163"/>
        <v>0</v>
      </c>
      <c r="BZ245" s="83">
        <f t="shared" si="163"/>
        <v>0</v>
      </c>
      <c r="CA245" s="83">
        <f t="shared" si="163"/>
        <v>0</v>
      </c>
      <c r="CB245" s="83">
        <f t="shared" si="163"/>
        <v>0</v>
      </c>
      <c r="CC245" s="83">
        <f t="shared" si="163"/>
        <v>0</v>
      </c>
      <c r="CD245" s="83">
        <f t="shared" si="163"/>
        <v>0</v>
      </c>
      <c r="CE245" s="83">
        <f t="shared" si="163"/>
        <v>0</v>
      </c>
      <c r="CF245" s="83">
        <f t="shared" si="163"/>
        <v>0</v>
      </c>
      <c r="CG245" s="84">
        <f>SUM(CG246:CG255)</f>
        <v>0</v>
      </c>
      <c r="CH245" s="8"/>
      <c r="CI245" s="19"/>
      <c r="CJ245" s="20"/>
      <c r="CM245" s="51">
        <f t="shared" si="157"/>
        <v>0</v>
      </c>
    </row>
    <row r="246" spans="1:91" ht="14.1" customHeight="1" x14ac:dyDescent="0.3">
      <c r="A246" s="52">
        <f t="shared" si="133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6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7"/>
        <v>0</v>
      </c>
    </row>
    <row r="247" spans="1:91" ht="14.1" customHeight="1" x14ac:dyDescent="0.3">
      <c r="A247" s="52">
        <f t="shared" si="133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6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3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6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3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6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3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6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3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6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3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6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3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6"/>
        <v>-177.75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>
        <v>-71.099999999999994</v>
      </c>
      <c r="AA253" s="70">
        <v>-106.65</v>
      </c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4">IF(J253&gt;0,1,0)</f>
        <v>0</v>
      </c>
    </row>
    <row r="254" spans="1:91" ht="14.1" customHeight="1" x14ac:dyDescent="0.3">
      <c r="A254" s="52">
        <f t="shared" si="133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6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4"/>
        <v>0</v>
      </c>
    </row>
    <row r="255" spans="1:91" s="51" customFormat="1" ht="14.1" customHeight="1" x14ac:dyDescent="0.3">
      <c r="A255" s="52">
        <f t="shared" si="133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6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4"/>
        <v>0</v>
      </c>
    </row>
    <row r="256" spans="1:91" s="51" customFormat="1" ht="14.1" customHeight="1" x14ac:dyDescent="0.3">
      <c r="A256" s="52">
        <f t="shared" si="133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6"/>
        <v>-11195.37</v>
      </c>
      <c r="K256" s="83">
        <f>SUM(K257,K268)</f>
        <v>0</v>
      </c>
      <c r="L256" s="83">
        <f t="shared" ref="L256:BW256" si="165">SUM(L257,L268)</f>
        <v>0.36</v>
      </c>
      <c r="M256" s="83">
        <f t="shared" si="165"/>
        <v>8.9700000000000006</v>
      </c>
      <c r="N256" s="83">
        <f t="shared" si="165"/>
        <v>0</v>
      </c>
      <c r="O256" s="83">
        <f t="shared" si="165"/>
        <v>0</v>
      </c>
      <c r="P256" s="83">
        <f t="shared" si="165"/>
        <v>3.4</v>
      </c>
      <c r="Q256" s="83">
        <f t="shared" si="165"/>
        <v>24</v>
      </c>
      <c r="R256" s="83">
        <f t="shared" si="165"/>
        <v>0</v>
      </c>
      <c r="S256" s="83">
        <f t="shared" si="165"/>
        <v>0</v>
      </c>
      <c r="T256" s="83">
        <f t="shared" si="165"/>
        <v>-2942.93</v>
      </c>
      <c r="U256" s="83">
        <f t="shared" si="165"/>
        <v>-8093.05</v>
      </c>
      <c r="V256" s="83">
        <f t="shared" si="165"/>
        <v>0</v>
      </c>
      <c r="W256" s="83">
        <f t="shared" si="165"/>
        <v>0</v>
      </c>
      <c r="X256" s="83">
        <f t="shared" si="165"/>
        <v>0</v>
      </c>
      <c r="Y256" s="83">
        <f t="shared" si="165"/>
        <v>0</v>
      </c>
      <c r="Z256" s="83">
        <f t="shared" si="165"/>
        <v>-52.120000000000005</v>
      </c>
      <c r="AA256" s="83">
        <f t="shared" si="165"/>
        <v>-147.25</v>
      </c>
      <c r="AB256" s="83">
        <f t="shared" si="165"/>
        <v>0</v>
      </c>
      <c r="AC256" s="83">
        <f t="shared" si="165"/>
        <v>0</v>
      </c>
      <c r="AD256" s="83">
        <f t="shared" si="165"/>
        <v>0</v>
      </c>
      <c r="AE256" s="83">
        <f t="shared" si="165"/>
        <v>1.52</v>
      </c>
      <c r="AF256" s="83">
        <f t="shared" si="165"/>
        <v>0.72</v>
      </c>
      <c r="AG256" s="83">
        <f t="shared" si="165"/>
        <v>0.36</v>
      </c>
      <c r="AH256" s="83">
        <f t="shared" si="165"/>
        <v>0.65</v>
      </c>
      <c r="AI256" s="83">
        <f t="shared" si="165"/>
        <v>0</v>
      </c>
      <c r="AJ256" s="83">
        <f t="shared" si="165"/>
        <v>0</v>
      </c>
      <c r="AK256" s="83">
        <f t="shared" si="165"/>
        <v>0</v>
      </c>
      <c r="AL256" s="83">
        <f t="shared" si="165"/>
        <v>0</v>
      </c>
      <c r="AM256" s="83">
        <f t="shared" si="165"/>
        <v>0</v>
      </c>
      <c r="AN256" s="83">
        <f t="shared" si="165"/>
        <v>0</v>
      </c>
      <c r="AO256" s="83">
        <f t="shared" si="165"/>
        <v>0</v>
      </c>
      <c r="AP256" s="83">
        <f t="shared" si="165"/>
        <v>0</v>
      </c>
      <c r="AQ256" s="83">
        <f t="shared" si="165"/>
        <v>0</v>
      </c>
      <c r="AR256" s="83">
        <f t="shared" si="165"/>
        <v>0</v>
      </c>
      <c r="AS256" s="83">
        <f t="shared" si="165"/>
        <v>0</v>
      </c>
      <c r="AT256" s="83">
        <f t="shared" si="165"/>
        <v>0</v>
      </c>
      <c r="AU256" s="83">
        <f t="shared" si="165"/>
        <v>0</v>
      </c>
      <c r="AV256" s="83">
        <f t="shared" si="165"/>
        <v>0</v>
      </c>
      <c r="AW256" s="83">
        <f t="shared" si="165"/>
        <v>0</v>
      </c>
      <c r="AX256" s="83">
        <f t="shared" si="165"/>
        <v>0</v>
      </c>
      <c r="AY256" s="83">
        <f t="shared" si="165"/>
        <v>0</v>
      </c>
      <c r="AZ256" s="83">
        <f t="shared" si="165"/>
        <v>0</v>
      </c>
      <c r="BA256" s="83">
        <f t="shared" si="165"/>
        <v>0</v>
      </c>
      <c r="BB256" s="83">
        <f t="shared" si="165"/>
        <v>0</v>
      </c>
      <c r="BC256" s="83">
        <f t="shared" si="165"/>
        <v>0</v>
      </c>
      <c r="BD256" s="83">
        <f t="shared" si="165"/>
        <v>0</v>
      </c>
      <c r="BE256" s="83">
        <f t="shared" si="165"/>
        <v>0</v>
      </c>
      <c r="BF256" s="83">
        <f t="shared" si="165"/>
        <v>0</v>
      </c>
      <c r="BG256" s="83">
        <f t="shared" si="165"/>
        <v>0</v>
      </c>
      <c r="BH256" s="83">
        <f t="shared" si="165"/>
        <v>0</v>
      </c>
      <c r="BI256" s="83">
        <f t="shared" si="165"/>
        <v>0</v>
      </c>
      <c r="BJ256" s="83">
        <f t="shared" si="165"/>
        <v>0</v>
      </c>
      <c r="BK256" s="83">
        <f t="shared" si="165"/>
        <v>0</v>
      </c>
      <c r="BL256" s="83">
        <f t="shared" si="165"/>
        <v>0</v>
      </c>
      <c r="BM256" s="83">
        <f t="shared" si="165"/>
        <v>0</v>
      </c>
      <c r="BN256" s="83">
        <f t="shared" si="165"/>
        <v>0</v>
      </c>
      <c r="BO256" s="83">
        <f t="shared" si="165"/>
        <v>0</v>
      </c>
      <c r="BP256" s="83">
        <f t="shared" si="165"/>
        <v>0</v>
      </c>
      <c r="BQ256" s="83">
        <f t="shared" si="165"/>
        <v>0</v>
      </c>
      <c r="BR256" s="83">
        <f t="shared" si="165"/>
        <v>0</v>
      </c>
      <c r="BS256" s="83">
        <f t="shared" si="165"/>
        <v>0</v>
      </c>
      <c r="BT256" s="83">
        <f t="shared" si="165"/>
        <v>0</v>
      </c>
      <c r="BU256" s="83">
        <f t="shared" si="165"/>
        <v>0</v>
      </c>
      <c r="BV256" s="83">
        <f t="shared" si="165"/>
        <v>0</v>
      </c>
      <c r="BW256" s="83">
        <f t="shared" si="165"/>
        <v>0</v>
      </c>
      <c r="BX256" s="83">
        <f t="shared" ref="BX256:CV256" si="166">SUM(BX257,BX268)</f>
        <v>0</v>
      </c>
      <c r="BY256" s="83">
        <f t="shared" si="166"/>
        <v>0</v>
      </c>
      <c r="BZ256" s="83">
        <f t="shared" si="166"/>
        <v>0</v>
      </c>
      <c r="CA256" s="83">
        <f t="shared" si="166"/>
        <v>0</v>
      </c>
      <c r="CB256" s="83">
        <f t="shared" si="166"/>
        <v>0</v>
      </c>
      <c r="CC256" s="83">
        <f t="shared" si="166"/>
        <v>0</v>
      </c>
      <c r="CD256" s="83">
        <f t="shared" si="166"/>
        <v>0</v>
      </c>
      <c r="CE256" s="83">
        <f t="shared" si="166"/>
        <v>0</v>
      </c>
      <c r="CF256" s="83">
        <f t="shared" si="166"/>
        <v>0</v>
      </c>
      <c r="CG256" s="84">
        <f>SUM(CG257,CG268)</f>
        <v>0</v>
      </c>
      <c r="CH256" s="58"/>
      <c r="CI256" s="10"/>
      <c r="CJ256" s="11"/>
      <c r="CM256" s="51">
        <f t="shared" si="164"/>
        <v>0</v>
      </c>
    </row>
    <row r="257" spans="1:91" s="51" customFormat="1" ht="14.1" customHeight="1" x14ac:dyDescent="0.3">
      <c r="A257" s="52">
        <f t="shared" si="133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6"/>
        <v>-11195.37</v>
      </c>
      <c r="K257" s="83">
        <f>SUM(K258:K267)</f>
        <v>0</v>
      </c>
      <c r="L257" s="83">
        <f t="shared" ref="L257:BW257" si="167">SUM(L258:L267)</f>
        <v>0.36</v>
      </c>
      <c r="M257" s="83">
        <f t="shared" si="167"/>
        <v>8.9700000000000006</v>
      </c>
      <c r="N257" s="83">
        <f t="shared" si="167"/>
        <v>0</v>
      </c>
      <c r="O257" s="83">
        <f t="shared" si="167"/>
        <v>0</v>
      </c>
      <c r="P257" s="83">
        <f t="shared" si="167"/>
        <v>3.4</v>
      </c>
      <c r="Q257" s="83">
        <f t="shared" si="167"/>
        <v>24</v>
      </c>
      <c r="R257" s="83">
        <f t="shared" si="167"/>
        <v>0</v>
      </c>
      <c r="S257" s="83">
        <f t="shared" si="167"/>
        <v>0</v>
      </c>
      <c r="T257" s="83">
        <f t="shared" si="167"/>
        <v>-2942.93</v>
      </c>
      <c r="U257" s="83">
        <f t="shared" si="167"/>
        <v>-8093.05</v>
      </c>
      <c r="V257" s="83">
        <f t="shared" si="167"/>
        <v>0</v>
      </c>
      <c r="W257" s="83">
        <f t="shared" si="167"/>
        <v>0</v>
      </c>
      <c r="X257" s="83">
        <f t="shared" si="167"/>
        <v>0</v>
      </c>
      <c r="Y257" s="83">
        <f t="shared" si="167"/>
        <v>0</v>
      </c>
      <c r="Z257" s="83">
        <f t="shared" si="167"/>
        <v>-52.120000000000005</v>
      </c>
      <c r="AA257" s="83">
        <f t="shared" si="167"/>
        <v>-147.25</v>
      </c>
      <c r="AB257" s="83">
        <f t="shared" si="167"/>
        <v>0</v>
      </c>
      <c r="AC257" s="83">
        <f t="shared" si="167"/>
        <v>0</v>
      </c>
      <c r="AD257" s="83">
        <f t="shared" si="167"/>
        <v>0</v>
      </c>
      <c r="AE257" s="83">
        <f t="shared" si="167"/>
        <v>1.52</v>
      </c>
      <c r="AF257" s="83">
        <f t="shared" si="167"/>
        <v>0.72</v>
      </c>
      <c r="AG257" s="83">
        <f t="shared" si="167"/>
        <v>0.36</v>
      </c>
      <c r="AH257" s="83">
        <f t="shared" si="167"/>
        <v>0.65</v>
      </c>
      <c r="AI257" s="83">
        <f t="shared" si="167"/>
        <v>0</v>
      </c>
      <c r="AJ257" s="83">
        <f t="shared" si="167"/>
        <v>0</v>
      </c>
      <c r="AK257" s="83">
        <f t="shared" si="167"/>
        <v>0</v>
      </c>
      <c r="AL257" s="83">
        <f t="shared" si="167"/>
        <v>0</v>
      </c>
      <c r="AM257" s="83">
        <f t="shared" si="167"/>
        <v>0</v>
      </c>
      <c r="AN257" s="83">
        <f t="shared" si="167"/>
        <v>0</v>
      </c>
      <c r="AO257" s="83">
        <f t="shared" si="167"/>
        <v>0</v>
      </c>
      <c r="AP257" s="83">
        <f t="shared" si="167"/>
        <v>0</v>
      </c>
      <c r="AQ257" s="83">
        <f t="shared" si="167"/>
        <v>0</v>
      </c>
      <c r="AR257" s="83">
        <f t="shared" si="167"/>
        <v>0</v>
      </c>
      <c r="AS257" s="83">
        <f t="shared" si="167"/>
        <v>0</v>
      </c>
      <c r="AT257" s="83">
        <f t="shared" si="167"/>
        <v>0</v>
      </c>
      <c r="AU257" s="83">
        <f t="shared" si="167"/>
        <v>0</v>
      </c>
      <c r="AV257" s="83">
        <f t="shared" si="167"/>
        <v>0</v>
      </c>
      <c r="AW257" s="83">
        <f t="shared" si="167"/>
        <v>0</v>
      </c>
      <c r="AX257" s="83">
        <f t="shared" si="167"/>
        <v>0</v>
      </c>
      <c r="AY257" s="83">
        <f t="shared" si="167"/>
        <v>0</v>
      </c>
      <c r="AZ257" s="83">
        <f t="shared" si="167"/>
        <v>0</v>
      </c>
      <c r="BA257" s="83">
        <f t="shared" si="167"/>
        <v>0</v>
      </c>
      <c r="BB257" s="83">
        <f t="shared" si="167"/>
        <v>0</v>
      </c>
      <c r="BC257" s="83">
        <f t="shared" si="167"/>
        <v>0</v>
      </c>
      <c r="BD257" s="83">
        <f t="shared" si="167"/>
        <v>0</v>
      </c>
      <c r="BE257" s="83">
        <f t="shared" si="167"/>
        <v>0</v>
      </c>
      <c r="BF257" s="83">
        <f t="shared" si="167"/>
        <v>0</v>
      </c>
      <c r="BG257" s="83">
        <f t="shared" si="167"/>
        <v>0</v>
      </c>
      <c r="BH257" s="83">
        <f t="shared" si="167"/>
        <v>0</v>
      </c>
      <c r="BI257" s="83">
        <f t="shared" si="167"/>
        <v>0</v>
      </c>
      <c r="BJ257" s="83">
        <f t="shared" si="167"/>
        <v>0</v>
      </c>
      <c r="BK257" s="83">
        <f t="shared" si="167"/>
        <v>0</v>
      </c>
      <c r="BL257" s="83">
        <f t="shared" si="167"/>
        <v>0</v>
      </c>
      <c r="BM257" s="83">
        <f t="shared" si="167"/>
        <v>0</v>
      </c>
      <c r="BN257" s="83">
        <f t="shared" si="167"/>
        <v>0</v>
      </c>
      <c r="BO257" s="83">
        <f t="shared" si="167"/>
        <v>0</v>
      </c>
      <c r="BP257" s="83">
        <f t="shared" si="167"/>
        <v>0</v>
      </c>
      <c r="BQ257" s="83">
        <f t="shared" si="167"/>
        <v>0</v>
      </c>
      <c r="BR257" s="83">
        <f t="shared" si="167"/>
        <v>0</v>
      </c>
      <c r="BS257" s="83">
        <f t="shared" si="167"/>
        <v>0</v>
      </c>
      <c r="BT257" s="83">
        <f t="shared" si="167"/>
        <v>0</v>
      </c>
      <c r="BU257" s="83">
        <f t="shared" si="167"/>
        <v>0</v>
      </c>
      <c r="BV257" s="83">
        <f t="shared" si="167"/>
        <v>0</v>
      </c>
      <c r="BW257" s="83">
        <f t="shared" si="167"/>
        <v>0</v>
      </c>
      <c r="BX257" s="83">
        <f t="shared" ref="BX257:CV257" si="168">SUM(BX258:BX267)</f>
        <v>0</v>
      </c>
      <c r="BY257" s="83">
        <f t="shared" si="168"/>
        <v>0</v>
      </c>
      <c r="BZ257" s="83">
        <f t="shared" si="168"/>
        <v>0</v>
      </c>
      <c r="CA257" s="83">
        <f t="shared" si="168"/>
        <v>0</v>
      </c>
      <c r="CB257" s="83">
        <f t="shared" si="168"/>
        <v>0</v>
      </c>
      <c r="CC257" s="83">
        <f t="shared" si="168"/>
        <v>0</v>
      </c>
      <c r="CD257" s="83">
        <f t="shared" si="168"/>
        <v>0</v>
      </c>
      <c r="CE257" s="83">
        <f t="shared" si="168"/>
        <v>0</v>
      </c>
      <c r="CF257" s="83">
        <f t="shared" si="168"/>
        <v>0</v>
      </c>
      <c r="CG257" s="84">
        <f>SUM(CG258:CG267)</f>
        <v>0</v>
      </c>
      <c r="CH257" s="58"/>
      <c r="CI257" s="10"/>
      <c r="CJ257" s="11"/>
      <c r="CM257" s="51">
        <f t="shared" si="164"/>
        <v>0</v>
      </c>
    </row>
    <row r="258" spans="1:91" s="51" customFormat="1" ht="14.1" customHeight="1" x14ac:dyDescent="0.3">
      <c r="A258" s="52">
        <f t="shared" si="133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6"/>
        <v>598.72</v>
      </c>
      <c r="K258" s="89"/>
      <c r="L258" s="89">
        <v>0.36</v>
      </c>
      <c r="M258" s="89">
        <v>8.9700000000000006</v>
      </c>
      <c r="N258" s="89"/>
      <c r="O258" s="89"/>
      <c r="P258" s="89">
        <v>3.4</v>
      </c>
      <c r="Q258" s="89">
        <v>24</v>
      </c>
      <c r="R258" s="89"/>
      <c r="S258" s="89"/>
      <c r="T258" s="89"/>
      <c r="U258" s="89"/>
      <c r="V258" s="89"/>
      <c r="W258" s="89"/>
      <c r="X258" s="89"/>
      <c r="Y258" s="89"/>
      <c r="Z258" s="89">
        <v>146.34</v>
      </c>
      <c r="AA258" s="89">
        <v>412.4</v>
      </c>
      <c r="AB258" s="89"/>
      <c r="AC258" s="89"/>
      <c r="AD258" s="89"/>
      <c r="AE258" s="89">
        <v>1.52</v>
      </c>
      <c r="AF258" s="89">
        <v>0.72</v>
      </c>
      <c r="AG258" s="89">
        <v>0.36</v>
      </c>
      <c r="AH258" s="89">
        <v>0.65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4"/>
        <v>1</v>
      </c>
    </row>
    <row r="259" spans="1:91" s="51" customFormat="1" ht="14.1" customHeight="1" x14ac:dyDescent="0.3">
      <c r="A259" s="52">
        <f t="shared" si="133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6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4"/>
        <v>0</v>
      </c>
    </row>
    <row r="260" spans="1:91" s="51" customFormat="1" ht="14.1" customHeight="1" x14ac:dyDescent="0.3">
      <c r="A260" s="52">
        <f t="shared" si="133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6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3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6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3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6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3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6"/>
        <v>-11794.089999999998</v>
      </c>
      <c r="K263" s="89"/>
      <c r="L263" s="89"/>
      <c r="M263" s="89"/>
      <c r="N263" s="89"/>
      <c r="O263" s="89"/>
      <c r="P263" s="89"/>
      <c r="Q263" s="89"/>
      <c r="R263" s="89"/>
      <c r="S263" s="89"/>
      <c r="T263" s="89">
        <v>-2942.93</v>
      </c>
      <c r="U263" s="89">
        <v>-8093.05</v>
      </c>
      <c r="V263" s="89"/>
      <c r="W263" s="89"/>
      <c r="X263" s="89"/>
      <c r="Y263" s="89"/>
      <c r="Z263" s="89">
        <v>-198.46</v>
      </c>
      <c r="AA263" s="89">
        <v>-559.65</v>
      </c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3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6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3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6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3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6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9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6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9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6"/>
        <v>0</v>
      </c>
      <c r="K268" s="83">
        <f>SUM(K269:K278)</f>
        <v>0</v>
      </c>
      <c r="L268" s="83">
        <f t="shared" ref="L268:BW268" si="170">SUM(L269:L278)</f>
        <v>0</v>
      </c>
      <c r="M268" s="83">
        <f t="shared" si="170"/>
        <v>0</v>
      </c>
      <c r="N268" s="83">
        <f t="shared" si="170"/>
        <v>0</v>
      </c>
      <c r="O268" s="83">
        <f t="shared" si="170"/>
        <v>0</v>
      </c>
      <c r="P268" s="83">
        <f t="shared" si="170"/>
        <v>0</v>
      </c>
      <c r="Q268" s="83">
        <f t="shared" si="170"/>
        <v>0</v>
      </c>
      <c r="R268" s="83">
        <f t="shared" si="170"/>
        <v>0</v>
      </c>
      <c r="S268" s="83">
        <f t="shared" si="170"/>
        <v>0</v>
      </c>
      <c r="T268" s="83">
        <f t="shared" si="170"/>
        <v>0</v>
      </c>
      <c r="U268" s="83">
        <f t="shared" si="170"/>
        <v>0</v>
      </c>
      <c r="V268" s="83">
        <f t="shared" si="170"/>
        <v>0</v>
      </c>
      <c r="W268" s="83">
        <f t="shared" si="170"/>
        <v>0</v>
      </c>
      <c r="X268" s="83">
        <f t="shared" si="170"/>
        <v>0</v>
      </c>
      <c r="Y268" s="83">
        <f t="shared" si="170"/>
        <v>0</v>
      </c>
      <c r="Z268" s="83">
        <f t="shared" si="170"/>
        <v>0</v>
      </c>
      <c r="AA268" s="83">
        <f t="shared" si="170"/>
        <v>0</v>
      </c>
      <c r="AB268" s="83">
        <f t="shared" si="170"/>
        <v>0</v>
      </c>
      <c r="AC268" s="83">
        <f t="shared" si="170"/>
        <v>0</v>
      </c>
      <c r="AD268" s="83">
        <f t="shared" si="170"/>
        <v>0</v>
      </c>
      <c r="AE268" s="83">
        <f t="shared" si="170"/>
        <v>0</v>
      </c>
      <c r="AF268" s="83">
        <f t="shared" si="170"/>
        <v>0</v>
      </c>
      <c r="AG268" s="83">
        <f t="shared" si="170"/>
        <v>0</v>
      </c>
      <c r="AH268" s="83">
        <f t="shared" si="170"/>
        <v>0</v>
      </c>
      <c r="AI268" s="83">
        <f t="shared" si="170"/>
        <v>0</v>
      </c>
      <c r="AJ268" s="83">
        <f t="shared" si="170"/>
        <v>0</v>
      </c>
      <c r="AK268" s="83">
        <f t="shared" si="170"/>
        <v>0</v>
      </c>
      <c r="AL268" s="83">
        <f t="shared" si="170"/>
        <v>0</v>
      </c>
      <c r="AM268" s="83">
        <f t="shared" si="170"/>
        <v>0</v>
      </c>
      <c r="AN268" s="83">
        <f t="shared" si="170"/>
        <v>0</v>
      </c>
      <c r="AO268" s="83">
        <f t="shared" si="170"/>
        <v>0</v>
      </c>
      <c r="AP268" s="83">
        <f t="shared" si="170"/>
        <v>0</v>
      </c>
      <c r="AQ268" s="83">
        <f t="shared" si="170"/>
        <v>0</v>
      </c>
      <c r="AR268" s="83">
        <f t="shared" si="170"/>
        <v>0</v>
      </c>
      <c r="AS268" s="83">
        <f t="shared" si="170"/>
        <v>0</v>
      </c>
      <c r="AT268" s="83">
        <f t="shared" si="170"/>
        <v>0</v>
      </c>
      <c r="AU268" s="83">
        <f t="shared" si="170"/>
        <v>0</v>
      </c>
      <c r="AV268" s="83">
        <f t="shared" si="170"/>
        <v>0</v>
      </c>
      <c r="AW268" s="83">
        <f t="shared" si="170"/>
        <v>0</v>
      </c>
      <c r="AX268" s="83">
        <f t="shared" si="170"/>
        <v>0</v>
      </c>
      <c r="AY268" s="83">
        <f t="shared" si="170"/>
        <v>0</v>
      </c>
      <c r="AZ268" s="83">
        <f t="shared" si="170"/>
        <v>0</v>
      </c>
      <c r="BA268" s="83">
        <f t="shared" si="170"/>
        <v>0</v>
      </c>
      <c r="BB268" s="83">
        <f t="shared" si="170"/>
        <v>0</v>
      </c>
      <c r="BC268" s="83">
        <f t="shared" si="170"/>
        <v>0</v>
      </c>
      <c r="BD268" s="83">
        <f t="shared" si="170"/>
        <v>0</v>
      </c>
      <c r="BE268" s="83">
        <f t="shared" si="170"/>
        <v>0</v>
      </c>
      <c r="BF268" s="83">
        <f t="shared" si="170"/>
        <v>0</v>
      </c>
      <c r="BG268" s="83">
        <f t="shared" si="170"/>
        <v>0</v>
      </c>
      <c r="BH268" s="83">
        <f t="shared" si="170"/>
        <v>0</v>
      </c>
      <c r="BI268" s="83">
        <f t="shared" si="170"/>
        <v>0</v>
      </c>
      <c r="BJ268" s="83">
        <f t="shared" si="170"/>
        <v>0</v>
      </c>
      <c r="BK268" s="83">
        <f t="shared" si="170"/>
        <v>0</v>
      </c>
      <c r="BL268" s="83">
        <f t="shared" si="170"/>
        <v>0</v>
      </c>
      <c r="BM268" s="83">
        <f t="shared" si="170"/>
        <v>0</v>
      </c>
      <c r="BN268" s="83">
        <f t="shared" si="170"/>
        <v>0</v>
      </c>
      <c r="BO268" s="83">
        <f t="shared" si="170"/>
        <v>0</v>
      </c>
      <c r="BP268" s="83">
        <f t="shared" si="170"/>
        <v>0</v>
      </c>
      <c r="BQ268" s="83">
        <f t="shared" si="170"/>
        <v>0</v>
      </c>
      <c r="BR268" s="83">
        <f t="shared" si="170"/>
        <v>0</v>
      </c>
      <c r="BS268" s="83">
        <f t="shared" si="170"/>
        <v>0</v>
      </c>
      <c r="BT268" s="83">
        <f t="shared" si="170"/>
        <v>0</v>
      </c>
      <c r="BU268" s="83">
        <f t="shared" si="170"/>
        <v>0</v>
      </c>
      <c r="BV268" s="83">
        <f t="shared" si="170"/>
        <v>0</v>
      </c>
      <c r="BW268" s="83">
        <f t="shared" si="170"/>
        <v>0</v>
      </c>
      <c r="BX268" s="83">
        <f t="shared" ref="BX268:CV268" si="171">SUM(BX269:BX278)</f>
        <v>0</v>
      </c>
      <c r="BY268" s="83">
        <f t="shared" si="171"/>
        <v>0</v>
      </c>
      <c r="BZ268" s="83">
        <f t="shared" si="171"/>
        <v>0</v>
      </c>
      <c r="CA268" s="83">
        <f t="shared" si="171"/>
        <v>0</v>
      </c>
      <c r="CB268" s="83">
        <f t="shared" si="171"/>
        <v>0</v>
      </c>
      <c r="CC268" s="83">
        <f t="shared" si="171"/>
        <v>0</v>
      </c>
      <c r="CD268" s="83">
        <f t="shared" si="171"/>
        <v>0</v>
      </c>
      <c r="CE268" s="83">
        <f t="shared" si="171"/>
        <v>0</v>
      </c>
      <c r="CF268" s="83">
        <f t="shared" si="171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9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6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9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6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9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2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9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2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9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2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9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2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9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2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9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2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9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2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9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2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9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9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3">SUM(K281,K336)</f>
        <v>0</v>
      </c>
      <c r="L280" s="60">
        <f t="shared" si="173"/>
        <v>0</v>
      </c>
      <c r="M280" s="60">
        <f t="shared" si="173"/>
        <v>0</v>
      </c>
      <c r="N280" s="60">
        <f t="shared" si="173"/>
        <v>0</v>
      </c>
      <c r="O280" s="60">
        <f t="shared" si="173"/>
        <v>0</v>
      </c>
      <c r="P280" s="60">
        <f t="shared" si="173"/>
        <v>0</v>
      </c>
      <c r="Q280" s="60">
        <f t="shared" si="173"/>
        <v>0</v>
      </c>
      <c r="R280" s="60">
        <f t="shared" si="173"/>
        <v>0</v>
      </c>
      <c r="S280" s="60">
        <f t="shared" si="173"/>
        <v>0</v>
      </c>
      <c r="T280" s="60">
        <f t="shared" si="173"/>
        <v>0</v>
      </c>
      <c r="U280" s="60">
        <f t="shared" si="173"/>
        <v>0</v>
      </c>
      <c r="V280" s="60">
        <f t="shared" si="173"/>
        <v>0</v>
      </c>
      <c r="W280" s="60">
        <f t="shared" si="173"/>
        <v>0</v>
      </c>
      <c r="X280" s="60">
        <f t="shared" si="173"/>
        <v>0</v>
      </c>
      <c r="Y280" s="60">
        <f t="shared" si="173"/>
        <v>0</v>
      </c>
      <c r="Z280" s="60">
        <f t="shared" si="173"/>
        <v>0</v>
      </c>
      <c r="AA280" s="60">
        <f t="shared" si="173"/>
        <v>0</v>
      </c>
      <c r="AB280" s="60">
        <f t="shared" si="173"/>
        <v>0</v>
      </c>
      <c r="AC280" s="60">
        <f t="shared" si="173"/>
        <v>0</v>
      </c>
      <c r="AD280" s="60">
        <f t="shared" si="173"/>
        <v>0</v>
      </c>
      <c r="AE280" s="60">
        <f t="shared" si="173"/>
        <v>0</v>
      </c>
      <c r="AF280" s="60">
        <f t="shared" si="173"/>
        <v>0</v>
      </c>
      <c r="AG280" s="60">
        <f t="shared" si="173"/>
        <v>0</v>
      </c>
      <c r="AH280" s="60">
        <f t="shared" si="173"/>
        <v>0</v>
      </c>
      <c r="AI280" s="60">
        <f t="shared" si="173"/>
        <v>0</v>
      </c>
      <c r="AJ280" s="60">
        <f t="shared" si="173"/>
        <v>0</v>
      </c>
      <c r="AK280" s="60">
        <f t="shared" si="173"/>
        <v>0</v>
      </c>
      <c r="AL280" s="60">
        <f t="shared" si="173"/>
        <v>0</v>
      </c>
      <c r="AM280" s="60">
        <f t="shared" si="173"/>
        <v>0</v>
      </c>
      <c r="AN280" s="60">
        <f t="shared" si="173"/>
        <v>0</v>
      </c>
      <c r="AO280" s="60">
        <f t="shared" si="173"/>
        <v>0</v>
      </c>
      <c r="AP280" s="60">
        <f t="shared" si="173"/>
        <v>0</v>
      </c>
      <c r="AQ280" s="60">
        <f t="shared" si="173"/>
        <v>0</v>
      </c>
      <c r="AR280" s="60">
        <f t="shared" si="173"/>
        <v>0</v>
      </c>
      <c r="AS280" s="60">
        <f t="shared" si="173"/>
        <v>0</v>
      </c>
      <c r="AT280" s="60">
        <f t="shared" si="173"/>
        <v>0</v>
      </c>
      <c r="AU280" s="60">
        <f t="shared" si="173"/>
        <v>0</v>
      </c>
      <c r="AV280" s="60">
        <f t="shared" si="173"/>
        <v>0</v>
      </c>
      <c r="AW280" s="60">
        <f t="shared" si="173"/>
        <v>0</v>
      </c>
      <c r="AX280" s="60">
        <f t="shared" si="173"/>
        <v>0</v>
      </c>
      <c r="AY280" s="60">
        <f t="shared" si="173"/>
        <v>0</v>
      </c>
      <c r="AZ280" s="60">
        <f t="shared" si="173"/>
        <v>0</v>
      </c>
      <c r="BA280" s="60">
        <f t="shared" si="173"/>
        <v>0</v>
      </c>
      <c r="BB280" s="60">
        <f t="shared" si="173"/>
        <v>0</v>
      </c>
      <c r="BC280" s="60">
        <f t="shared" si="173"/>
        <v>0</v>
      </c>
      <c r="BD280" s="60">
        <f t="shared" si="173"/>
        <v>0</v>
      </c>
      <c r="BE280" s="60">
        <f t="shared" si="173"/>
        <v>0</v>
      </c>
      <c r="BF280" s="60">
        <f t="shared" si="173"/>
        <v>0</v>
      </c>
      <c r="BG280" s="60">
        <f t="shared" si="173"/>
        <v>0</v>
      </c>
      <c r="BH280" s="60">
        <f t="shared" si="173"/>
        <v>0</v>
      </c>
      <c r="BI280" s="60">
        <f t="shared" si="173"/>
        <v>0</v>
      </c>
      <c r="BJ280" s="60">
        <f t="shared" si="173"/>
        <v>0</v>
      </c>
      <c r="BK280" s="60">
        <f t="shared" si="173"/>
        <v>0</v>
      </c>
      <c r="BL280" s="60">
        <f t="shared" si="173"/>
        <v>0</v>
      </c>
      <c r="BM280" s="60">
        <f t="shared" si="173"/>
        <v>0</v>
      </c>
      <c r="BN280" s="60">
        <f t="shared" si="173"/>
        <v>0</v>
      </c>
      <c r="BO280" s="60">
        <f t="shared" si="173"/>
        <v>0</v>
      </c>
      <c r="BP280" s="60">
        <f t="shared" si="173"/>
        <v>0</v>
      </c>
      <c r="BQ280" s="60">
        <f t="shared" si="173"/>
        <v>0</v>
      </c>
      <c r="BR280" s="60">
        <f t="shared" si="173"/>
        <v>0</v>
      </c>
      <c r="BS280" s="60">
        <f t="shared" si="173"/>
        <v>0</v>
      </c>
      <c r="BT280" s="60">
        <f t="shared" si="173"/>
        <v>0</v>
      </c>
      <c r="BU280" s="60">
        <f t="shared" si="173"/>
        <v>0</v>
      </c>
      <c r="BV280" s="60">
        <f t="shared" si="173"/>
        <v>0</v>
      </c>
      <c r="BW280" s="60">
        <f t="shared" si="173"/>
        <v>0</v>
      </c>
      <c r="BX280" s="60">
        <f t="shared" si="173"/>
        <v>0</v>
      </c>
      <c r="BY280" s="60">
        <f t="shared" si="173"/>
        <v>0</v>
      </c>
      <c r="BZ280" s="60">
        <f t="shared" si="173"/>
        <v>0</v>
      </c>
      <c r="CA280" s="60">
        <f t="shared" si="173"/>
        <v>0</v>
      </c>
      <c r="CB280" s="60">
        <f t="shared" si="173"/>
        <v>0</v>
      </c>
      <c r="CC280" s="60">
        <f t="shared" si="173"/>
        <v>0</v>
      </c>
      <c r="CD280" s="60">
        <f t="shared" si="173"/>
        <v>0</v>
      </c>
      <c r="CE280" s="60">
        <f t="shared" si="173"/>
        <v>0</v>
      </c>
      <c r="CF280" s="60">
        <f t="shared" si="173"/>
        <v>0</v>
      </c>
      <c r="CG280" s="61">
        <f t="shared" si="173"/>
        <v>0</v>
      </c>
      <c r="CH280" s="58"/>
      <c r="CI280" s="10"/>
      <c r="CJ280" s="11"/>
      <c r="CM280" s="51">
        <f t="shared" ref="CM280:CM291" si="174">IF(J280&gt;0,1,0)</f>
        <v>0</v>
      </c>
    </row>
    <row r="281" spans="1:91" s="51" customFormat="1" ht="14.1" customHeight="1" x14ac:dyDescent="0.3">
      <c r="A281" s="52">
        <f t="shared" si="169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5">SUM(L282,L309)</f>
        <v>0</v>
      </c>
      <c r="M281" s="60">
        <f t="shared" si="175"/>
        <v>0</v>
      </c>
      <c r="N281" s="60">
        <f t="shared" si="175"/>
        <v>0</v>
      </c>
      <c r="O281" s="60">
        <f t="shared" si="175"/>
        <v>0</v>
      </c>
      <c r="P281" s="60">
        <f t="shared" si="175"/>
        <v>0</v>
      </c>
      <c r="Q281" s="60">
        <f t="shared" si="175"/>
        <v>0</v>
      </c>
      <c r="R281" s="60">
        <f t="shared" si="175"/>
        <v>0</v>
      </c>
      <c r="S281" s="60">
        <f t="shared" si="175"/>
        <v>0</v>
      </c>
      <c r="T281" s="60">
        <f t="shared" si="175"/>
        <v>0</v>
      </c>
      <c r="U281" s="60">
        <f t="shared" si="175"/>
        <v>0</v>
      </c>
      <c r="V281" s="60">
        <f t="shared" si="175"/>
        <v>0</v>
      </c>
      <c r="W281" s="60">
        <f t="shared" si="175"/>
        <v>0</v>
      </c>
      <c r="X281" s="60">
        <f t="shared" si="175"/>
        <v>0</v>
      </c>
      <c r="Y281" s="60">
        <f t="shared" si="175"/>
        <v>0</v>
      </c>
      <c r="Z281" s="60">
        <f t="shared" si="175"/>
        <v>0</v>
      </c>
      <c r="AA281" s="60">
        <f t="shared" si="175"/>
        <v>0</v>
      </c>
      <c r="AB281" s="60">
        <f t="shared" si="175"/>
        <v>0</v>
      </c>
      <c r="AC281" s="60">
        <f t="shared" si="175"/>
        <v>0</v>
      </c>
      <c r="AD281" s="60">
        <f t="shared" si="175"/>
        <v>0</v>
      </c>
      <c r="AE281" s="60">
        <f t="shared" si="175"/>
        <v>0</v>
      </c>
      <c r="AF281" s="60">
        <f t="shared" si="175"/>
        <v>0</v>
      </c>
      <c r="AG281" s="60">
        <f t="shared" si="175"/>
        <v>0</v>
      </c>
      <c r="AH281" s="60">
        <f t="shared" si="175"/>
        <v>0</v>
      </c>
      <c r="AI281" s="60">
        <f t="shared" si="175"/>
        <v>0</v>
      </c>
      <c r="AJ281" s="60">
        <f t="shared" si="175"/>
        <v>0</v>
      </c>
      <c r="AK281" s="60">
        <f t="shared" si="175"/>
        <v>0</v>
      </c>
      <c r="AL281" s="60">
        <f t="shared" si="175"/>
        <v>0</v>
      </c>
      <c r="AM281" s="60">
        <f t="shared" si="175"/>
        <v>0</v>
      </c>
      <c r="AN281" s="60">
        <f t="shared" si="175"/>
        <v>0</v>
      </c>
      <c r="AO281" s="60">
        <f t="shared" si="175"/>
        <v>0</v>
      </c>
      <c r="AP281" s="60">
        <f t="shared" si="175"/>
        <v>0</v>
      </c>
      <c r="AQ281" s="60">
        <f t="shared" si="175"/>
        <v>0</v>
      </c>
      <c r="AR281" s="60">
        <f t="shared" si="175"/>
        <v>0</v>
      </c>
      <c r="AS281" s="60">
        <f t="shared" si="175"/>
        <v>0</v>
      </c>
      <c r="AT281" s="60">
        <f t="shared" si="175"/>
        <v>0</v>
      </c>
      <c r="AU281" s="60">
        <f t="shared" si="175"/>
        <v>0</v>
      </c>
      <c r="AV281" s="60">
        <f t="shared" si="175"/>
        <v>0</v>
      </c>
      <c r="AW281" s="60">
        <f t="shared" si="175"/>
        <v>0</v>
      </c>
      <c r="AX281" s="60">
        <f t="shared" si="175"/>
        <v>0</v>
      </c>
      <c r="AY281" s="60">
        <f t="shared" si="175"/>
        <v>0</v>
      </c>
      <c r="AZ281" s="60">
        <f t="shared" si="175"/>
        <v>0</v>
      </c>
      <c r="BA281" s="60">
        <f t="shared" si="175"/>
        <v>0</v>
      </c>
      <c r="BB281" s="60">
        <f t="shared" si="175"/>
        <v>0</v>
      </c>
      <c r="BC281" s="60">
        <f t="shared" si="175"/>
        <v>0</v>
      </c>
      <c r="BD281" s="60">
        <f t="shared" si="175"/>
        <v>0</v>
      </c>
      <c r="BE281" s="60">
        <f t="shared" si="175"/>
        <v>0</v>
      </c>
      <c r="BF281" s="60">
        <f t="shared" si="175"/>
        <v>0</v>
      </c>
      <c r="BG281" s="60">
        <f t="shared" si="175"/>
        <v>0</v>
      </c>
      <c r="BH281" s="60">
        <f t="shared" si="175"/>
        <v>0</v>
      </c>
      <c r="BI281" s="60">
        <f t="shared" si="175"/>
        <v>0</v>
      </c>
      <c r="BJ281" s="60">
        <f t="shared" si="175"/>
        <v>0</v>
      </c>
      <c r="BK281" s="60">
        <f t="shared" si="175"/>
        <v>0</v>
      </c>
      <c r="BL281" s="60">
        <f t="shared" si="175"/>
        <v>0</v>
      </c>
      <c r="BM281" s="60">
        <f t="shared" si="175"/>
        <v>0</v>
      </c>
      <c r="BN281" s="60">
        <f t="shared" si="175"/>
        <v>0</v>
      </c>
      <c r="BO281" s="60">
        <f t="shared" si="175"/>
        <v>0</v>
      </c>
      <c r="BP281" s="60">
        <f t="shared" si="175"/>
        <v>0</v>
      </c>
      <c r="BQ281" s="60">
        <f t="shared" si="175"/>
        <v>0</v>
      </c>
      <c r="BR281" s="60">
        <f t="shared" si="175"/>
        <v>0</v>
      </c>
      <c r="BS281" s="60">
        <f t="shared" si="175"/>
        <v>0</v>
      </c>
      <c r="BT281" s="60">
        <f t="shared" si="175"/>
        <v>0</v>
      </c>
      <c r="BU281" s="60">
        <f t="shared" si="175"/>
        <v>0</v>
      </c>
      <c r="BV281" s="60">
        <f t="shared" si="175"/>
        <v>0</v>
      </c>
      <c r="BW281" s="60">
        <f t="shared" si="175"/>
        <v>0</v>
      </c>
      <c r="BX281" s="60">
        <f t="shared" si="175"/>
        <v>0</v>
      </c>
      <c r="BY281" s="60">
        <f t="shared" si="175"/>
        <v>0</v>
      </c>
      <c r="BZ281" s="60">
        <f t="shared" si="175"/>
        <v>0</v>
      </c>
      <c r="CA281" s="60">
        <f t="shared" si="175"/>
        <v>0</v>
      </c>
      <c r="CB281" s="60">
        <f t="shared" si="175"/>
        <v>0</v>
      </c>
      <c r="CC281" s="60">
        <f t="shared" si="175"/>
        <v>0</v>
      </c>
      <c r="CD281" s="60">
        <f t="shared" si="175"/>
        <v>0</v>
      </c>
      <c r="CE281" s="60">
        <f t="shared" si="175"/>
        <v>0</v>
      </c>
      <c r="CF281" s="60">
        <f t="shared" si="175"/>
        <v>0</v>
      </c>
      <c r="CG281" s="60">
        <f t="shared" si="175"/>
        <v>0</v>
      </c>
      <c r="CH281" s="58"/>
      <c r="CI281" s="10">
        <f>LEN(H281)</f>
        <v>0</v>
      </c>
      <c r="CJ281" s="11"/>
      <c r="CM281" s="51">
        <f t="shared" si="174"/>
        <v>0</v>
      </c>
    </row>
    <row r="282" spans="1:91" s="51" customFormat="1" ht="14.1" customHeight="1" x14ac:dyDescent="0.3">
      <c r="A282" s="52">
        <f t="shared" si="169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6">SUM(K282:CG282)</f>
        <v>0</v>
      </c>
      <c r="K282" s="83">
        <f>SUM(K283:K308)/2</f>
        <v>0</v>
      </c>
      <c r="L282" s="83">
        <f t="shared" ref="L282:CG282" si="177">SUM(L283:L308)/2</f>
        <v>0</v>
      </c>
      <c r="M282" s="83">
        <f t="shared" si="177"/>
        <v>0</v>
      </c>
      <c r="N282" s="83">
        <f t="shared" si="177"/>
        <v>0</v>
      </c>
      <c r="O282" s="83">
        <f t="shared" si="177"/>
        <v>0</v>
      </c>
      <c r="P282" s="83">
        <f t="shared" si="177"/>
        <v>0</v>
      </c>
      <c r="Q282" s="83">
        <f t="shared" si="177"/>
        <v>0</v>
      </c>
      <c r="R282" s="83">
        <f t="shared" si="177"/>
        <v>0</v>
      </c>
      <c r="S282" s="83">
        <f t="shared" si="177"/>
        <v>0</v>
      </c>
      <c r="T282" s="83">
        <f t="shared" si="177"/>
        <v>0</v>
      </c>
      <c r="U282" s="83">
        <f t="shared" si="177"/>
        <v>0</v>
      </c>
      <c r="V282" s="83">
        <f t="shared" si="177"/>
        <v>0</v>
      </c>
      <c r="W282" s="83">
        <f t="shared" si="177"/>
        <v>0</v>
      </c>
      <c r="X282" s="83">
        <f t="shared" si="177"/>
        <v>0</v>
      </c>
      <c r="Y282" s="83">
        <f t="shared" si="177"/>
        <v>0</v>
      </c>
      <c r="Z282" s="83">
        <f t="shared" si="177"/>
        <v>0</v>
      </c>
      <c r="AA282" s="83">
        <f t="shared" si="177"/>
        <v>0</v>
      </c>
      <c r="AB282" s="83">
        <f t="shared" si="177"/>
        <v>0</v>
      </c>
      <c r="AC282" s="83">
        <f t="shared" si="177"/>
        <v>0</v>
      </c>
      <c r="AD282" s="83">
        <f t="shared" si="177"/>
        <v>0</v>
      </c>
      <c r="AE282" s="83">
        <f t="shared" si="177"/>
        <v>0</v>
      </c>
      <c r="AF282" s="83">
        <f t="shared" si="177"/>
        <v>0</v>
      </c>
      <c r="AG282" s="83">
        <f t="shared" si="177"/>
        <v>0</v>
      </c>
      <c r="AH282" s="83">
        <f t="shared" si="177"/>
        <v>0</v>
      </c>
      <c r="AI282" s="83">
        <f t="shared" si="177"/>
        <v>0</v>
      </c>
      <c r="AJ282" s="83">
        <f t="shared" si="177"/>
        <v>0</v>
      </c>
      <c r="AK282" s="83">
        <f t="shared" si="177"/>
        <v>0</v>
      </c>
      <c r="AL282" s="83">
        <f t="shared" si="177"/>
        <v>0</v>
      </c>
      <c r="AM282" s="83">
        <f t="shared" si="177"/>
        <v>0</v>
      </c>
      <c r="AN282" s="83">
        <f t="shared" si="177"/>
        <v>0</v>
      </c>
      <c r="AO282" s="83">
        <f t="shared" si="177"/>
        <v>0</v>
      </c>
      <c r="AP282" s="83">
        <f t="shared" si="177"/>
        <v>0</v>
      </c>
      <c r="AQ282" s="83">
        <f t="shared" si="177"/>
        <v>0</v>
      </c>
      <c r="AR282" s="83">
        <f t="shared" si="177"/>
        <v>0</v>
      </c>
      <c r="AS282" s="83">
        <f t="shared" si="177"/>
        <v>0</v>
      </c>
      <c r="AT282" s="83">
        <f t="shared" si="177"/>
        <v>0</v>
      </c>
      <c r="AU282" s="83">
        <f t="shared" si="177"/>
        <v>0</v>
      </c>
      <c r="AV282" s="83">
        <f t="shared" si="177"/>
        <v>0</v>
      </c>
      <c r="AW282" s="83">
        <f t="shared" si="177"/>
        <v>0</v>
      </c>
      <c r="AX282" s="83">
        <f t="shared" si="177"/>
        <v>0</v>
      </c>
      <c r="AY282" s="83">
        <f t="shared" si="177"/>
        <v>0</v>
      </c>
      <c r="AZ282" s="83">
        <f t="shared" si="177"/>
        <v>0</v>
      </c>
      <c r="BA282" s="83">
        <f t="shared" si="177"/>
        <v>0</v>
      </c>
      <c r="BB282" s="83">
        <f t="shared" si="177"/>
        <v>0</v>
      </c>
      <c r="BC282" s="83">
        <f t="shared" ref="BC282:CF282" si="178">SUM(BC283:BC308)/2</f>
        <v>0</v>
      </c>
      <c r="BD282" s="83">
        <f t="shared" si="178"/>
        <v>0</v>
      </c>
      <c r="BE282" s="83">
        <f t="shared" si="178"/>
        <v>0</v>
      </c>
      <c r="BF282" s="83">
        <f t="shared" si="178"/>
        <v>0</v>
      </c>
      <c r="BG282" s="83">
        <f t="shared" si="178"/>
        <v>0</v>
      </c>
      <c r="BH282" s="83">
        <f t="shared" si="178"/>
        <v>0</v>
      </c>
      <c r="BI282" s="83">
        <f t="shared" si="178"/>
        <v>0</v>
      </c>
      <c r="BJ282" s="83">
        <f t="shared" si="178"/>
        <v>0</v>
      </c>
      <c r="BK282" s="83">
        <f t="shared" si="178"/>
        <v>0</v>
      </c>
      <c r="BL282" s="83">
        <f t="shared" si="178"/>
        <v>0</v>
      </c>
      <c r="BM282" s="83">
        <f t="shared" si="178"/>
        <v>0</v>
      </c>
      <c r="BN282" s="83">
        <f t="shared" si="178"/>
        <v>0</v>
      </c>
      <c r="BO282" s="83">
        <f t="shared" si="178"/>
        <v>0</v>
      </c>
      <c r="BP282" s="83">
        <f t="shared" si="178"/>
        <v>0</v>
      </c>
      <c r="BQ282" s="83">
        <f t="shared" si="178"/>
        <v>0</v>
      </c>
      <c r="BR282" s="83">
        <f t="shared" si="178"/>
        <v>0</v>
      </c>
      <c r="BS282" s="83">
        <f t="shared" si="178"/>
        <v>0</v>
      </c>
      <c r="BT282" s="83">
        <f t="shared" si="178"/>
        <v>0</v>
      </c>
      <c r="BU282" s="83">
        <f t="shared" si="178"/>
        <v>0</v>
      </c>
      <c r="BV282" s="83">
        <f t="shared" si="178"/>
        <v>0</v>
      </c>
      <c r="BW282" s="83">
        <f t="shared" si="178"/>
        <v>0</v>
      </c>
      <c r="BX282" s="83">
        <f t="shared" si="178"/>
        <v>0</v>
      </c>
      <c r="BY282" s="83">
        <f t="shared" si="178"/>
        <v>0</v>
      </c>
      <c r="BZ282" s="83">
        <f t="shared" si="178"/>
        <v>0</v>
      </c>
      <c r="CA282" s="83">
        <f t="shared" si="178"/>
        <v>0</v>
      </c>
      <c r="CB282" s="83">
        <f t="shared" si="178"/>
        <v>0</v>
      </c>
      <c r="CC282" s="83">
        <f t="shared" si="178"/>
        <v>0</v>
      </c>
      <c r="CD282" s="83">
        <f t="shared" si="178"/>
        <v>0</v>
      </c>
      <c r="CE282" s="83">
        <f t="shared" si="178"/>
        <v>0</v>
      </c>
      <c r="CF282" s="83">
        <f t="shared" si="178"/>
        <v>0</v>
      </c>
      <c r="CG282" s="84">
        <f t="shared" si="177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9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6"/>
        <v>0</v>
      </c>
      <c r="K283" s="83">
        <f>SUM(K284:K289)</f>
        <v>0</v>
      </c>
      <c r="L283" s="83">
        <f t="shared" ref="L283:CG283" si="179">SUM(L284:L289)</f>
        <v>0</v>
      </c>
      <c r="M283" s="83">
        <f t="shared" si="179"/>
        <v>0</v>
      </c>
      <c r="N283" s="83">
        <f t="shared" si="179"/>
        <v>0</v>
      </c>
      <c r="O283" s="83">
        <f t="shared" si="179"/>
        <v>0</v>
      </c>
      <c r="P283" s="83">
        <f t="shared" si="179"/>
        <v>0</v>
      </c>
      <c r="Q283" s="83">
        <f t="shared" si="179"/>
        <v>0</v>
      </c>
      <c r="R283" s="83">
        <f t="shared" si="179"/>
        <v>0</v>
      </c>
      <c r="S283" s="83">
        <f t="shared" si="179"/>
        <v>0</v>
      </c>
      <c r="T283" s="83">
        <f t="shared" si="179"/>
        <v>0</v>
      </c>
      <c r="U283" s="83">
        <f t="shared" si="179"/>
        <v>0</v>
      </c>
      <c r="V283" s="83">
        <f t="shared" si="179"/>
        <v>0</v>
      </c>
      <c r="W283" s="83">
        <f t="shared" si="179"/>
        <v>0</v>
      </c>
      <c r="X283" s="83">
        <f t="shared" si="179"/>
        <v>0</v>
      </c>
      <c r="Y283" s="83">
        <f t="shared" si="179"/>
        <v>0</v>
      </c>
      <c r="Z283" s="83">
        <f t="shared" si="179"/>
        <v>0</v>
      </c>
      <c r="AA283" s="83">
        <f t="shared" si="179"/>
        <v>0</v>
      </c>
      <c r="AB283" s="83">
        <f t="shared" si="179"/>
        <v>0</v>
      </c>
      <c r="AC283" s="83">
        <f t="shared" si="179"/>
        <v>0</v>
      </c>
      <c r="AD283" s="83">
        <f t="shared" si="179"/>
        <v>0</v>
      </c>
      <c r="AE283" s="83">
        <f t="shared" si="179"/>
        <v>0</v>
      </c>
      <c r="AF283" s="83">
        <f t="shared" si="179"/>
        <v>0</v>
      </c>
      <c r="AG283" s="83">
        <f t="shared" si="179"/>
        <v>0</v>
      </c>
      <c r="AH283" s="83">
        <f t="shared" si="179"/>
        <v>0</v>
      </c>
      <c r="AI283" s="83">
        <f t="shared" si="179"/>
        <v>0</v>
      </c>
      <c r="AJ283" s="83">
        <f t="shared" si="179"/>
        <v>0</v>
      </c>
      <c r="AK283" s="83">
        <f t="shared" si="179"/>
        <v>0</v>
      </c>
      <c r="AL283" s="83">
        <f t="shared" si="179"/>
        <v>0</v>
      </c>
      <c r="AM283" s="83">
        <f t="shared" si="179"/>
        <v>0</v>
      </c>
      <c r="AN283" s="83">
        <f t="shared" si="179"/>
        <v>0</v>
      </c>
      <c r="AO283" s="83">
        <f t="shared" si="179"/>
        <v>0</v>
      </c>
      <c r="AP283" s="83">
        <f t="shared" si="179"/>
        <v>0</v>
      </c>
      <c r="AQ283" s="83">
        <f t="shared" si="179"/>
        <v>0</v>
      </c>
      <c r="AR283" s="83">
        <f t="shared" si="179"/>
        <v>0</v>
      </c>
      <c r="AS283" s="83">
        <f t="shared" si="179"/>
        <v>0</v>
      </c>
      <c r="AT283" s="83">
        <f t="shared" si="179"/>
        <v>0</v>
      </c>
      <c r="AU283" s="83">
        <f t="shared" si="179"/>
        <v>0</v>
      </c>
      <c r="AV283" s="83">
        <f t="shared" si="179"/>
        <v>0</v>
      </c>
      <c r="AW283" s="83">
        <f t="shared" si="179"/>
        <v>0</v>
      </c>
      <c r="AX283" s="83">
        <f t="shared" si="179"/>
        <v>0</v>
      </c>
      <c r="AY283" s="83">
        <f t="shared" si="179"/>
        <v>0</v>
      </c>
      <c r="AZ283" s="83">
        <f t="shared" si="179"/>
        <v>0</v>
      </c>
      <c r="BA283" s="83">
        <f t="shared" si="179"/>
        <v>0</v>
      </c>
      <c r="BB283" s="83">
        <f t="shared" si="179"/>
        <v>0</v>
      </c>
      <c r="BC283" s="83">
        <f t="shared" si="179"/>
        <v>0</v>
      </c>
      <c r="BD283" s="83">
        <f t="shared" si="179"/>
        <v>0</v>
      </c>
      <c r="BE283" s="83">
        <f t="shared" si="179"/>
        <v>0</v>
      </c>
      <c r="BF283" s="83">
        <f t="shared" si="179"/>
        <v>0</v>
      </c>
      <c r="BG283" s="83">
        <f t="shared" si="179"/>
        <v>0</v>
      </c>
      <c r="BH283" s="83">
        <f t="shared" si="179"/>
        <v>0</v>
      </c>
      <c r="BI283" s="83">
        <f t="shared" si="179"/>
        <v>0</v>
      </c>
      <c r="BJ283" s="83">
        <f t="shared" si="179"/>
        <v>0</v>
      </c>
      <c r="BK283" s="83">
        <f t="shared" si="179"/>
        <v>0</v>
      </c>
      <c r="BL283" s="83">
        <f t="shared" si="179"/>
        <v>0</v>
      </c>
      <c r="BM283" s="83">
        <f t="shared" si="179"/>
        <v>0</v>
      </c>
      <c r="BN283" s="83">
        <f t="shared" si="179"/>
        <v>0</v>
      </c>
      <c r="BO283" s="83">
        <f t="shared" si="179"/>
        <v>0</v>
      </c>
      <c r="BP283" s="83">
        <f t="shared" si="179"/>
        <v>0</v>
      </c>
      <c r="BQ283" s="83">
        <f t="shared" si="179"/>
        <v>0</v>
      </c>
      <c r="BR283" s="83">
        <f t="shared" si="179"/>
        <v>0</v>
      </c>
      <c r="BS283" s="83">
        <f t="shared" si="179"/>
        <v>0</v>
      </c>
      <c r="BT283" s="83">
        <f t="shared" si="179"/>
        <v>0</v>
      </c>
      <c r="BU283" s="83">
        <f t="shared" si="179"/>
        <v>0</v>
      </c>
      <c r="BV283" s="83">
        <f t="shared" si="179"/>
        <v>0</v>
      </c>
      <c r="BW283" s="83">
        <f t="shared" si="179"/>
        <v>0</v>
      </c>
      <c r="BX283" s="83">
        <f t="shared" si="179"/>
        <v>0</v>
      </c>
      <c r="BY283" s="83">
        <f t="shared" si="179"/>
        <v>0</v>
      </c>
      <c r="BZ283" s="83">
        <f t="shared" si="179"/>
        <v>0</v>
      </c>
      <c r="CA283" s="83">
        <f t="shared" si="179"/>
        <v>0</v>
      </c>
      <c r="CB283" s="83">
        <f t="shared" si="179"/>
        <v>0</v>
      </c>
      <c r="CC283" s="83">
        <f t="shared" si="179"/>
        <v>0</v>
      </c>
      <c r="CD283" s="83">
        <f t="shared" si="179"/>
        <v>0</v>
      </c>
      <c r="CE283" s="83">
        <f t="shared" si="179"/>
        <v>0</v>
      </c>
      <c r="CF283" s="83">
        <f t="shared" si="179"/>
        <v>0</v>
      </c>
      <c r="CG283" s="84">
        <f t="shared" si="179"/>
        <v>0</v>
      </c>
      <c r="CH283" s="58"/>
      <c r="CI283" s="10">
        <f>LEN(H283)</f>
        <v>0</v>
      </c>
      <c r="CJ283" s="11"/>
      <c r="CM283" s="51">
        <f t="shared" si="174"/>
        <v>0</v>
      </c>
    </row>
    <row r="284" spans="1:91" s="51" customFormat="1" ht="14.1" customHeight="1" x14ac:dyDescent="0.3">
      <c r="A284" s="52">
        <f t="shared" si="169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6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4"/>
        <v>0</v>
      </c>
    </row>
    <row r="285" spans="1:91" s="51" customFormat="1" ht="14.1" customHeight="1" x14ac:dyDescent="0.3">
      <c r="A285" s="52">
        <f t="shared" si="169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6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4"/>
        <v>0</v>
      </c>
    </row>
    <row r="286" spans="1:91" s="51" customFormat="1" ht="14.1" customHeight="1" x14ac:dyDescent="0.3">
      <c r="A286" s="52">
        <f t="shared" si="169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6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4"/>
        <v>0</v>
      </c>
    </row>
    <row r="287" spans="1:91" s="51" customFormat="1" ht="14.1" customHeight="1" x14ac:dyDescent="0.3">
      <c r="A287" s="52">
        <f t="shared" si="169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6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4"/>
        <v>0</v>
      </c>
    </row>
    <row r="288" spans="1:91" s="51" customFormat="1" ht="14.1" customHeight="1" x14ac:dyDescent="0.3">
      <c r="A288" s="52">
        <f t="shared" si="169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6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4"/>
        <v>0</v>
      </c>
    </row>
    <row r="289" spans="1:91" s="51" customFormat="1" ht="14.1" customHeight="1" x14ac:dyDescent="0.3">
      <c r="A289" s="52">
        <f t="shared" si="169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6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4"/>
        <v>0</v>
      </c>
    </row>
    <row r="290" spans="1:91" s="51" customFormat="1" ht="14.1" customHeight="1" x14ac:dyDescent="0.3">
      <c r="A290" s="52">
        <f t="shared" si="169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6"/>
        <v>0</v>
      </c>
      <c r="K290" s="83">
        <f>SUM(K291:K296)</f>
        <v>0</v>
      </c>
      <c r="L290" s="83">
        <f t="shared" ref="L290:CG290" si="180">SUM(L291:L296)</f>
        <v>0</v>
      </c>
      <c r="M290" s="83">
        <f t="shared" si="180"/>
        <v>0</v>
      </c>
      <c r="N290" s="83">
        <f t="shared" si="180"/>
        <v>0</v>
      </c>
      <c r="O290" s="83">
        <f t="shared" si="180"/>
        <v>0</v>
      </c>
      <c r="P290" s="83">
        <f t="shared" si="180"/>
        <v>0</v>
      </c>
      <c r="Q290" s="83">
        <f t="shared" si="180"/>
        <v>0</v>
      </c>
      <c r="R290" s="83">
        <f t="shared" si="180"/>
        <v>0</v>
      </c>
      <c r="S290" s="83">
        <f t="shared" si="180"/>
        <v>0</v>
      </c>
      <c r="T290" s="83">
        <f t="shared" si="180"/>
        <v>0</v>
      </c>
      <c r="U290" s="83">
        <f t="shared" si="180"/>
        <v>0</v>
      </c>
      <c r="V290" s="83">
        <f t="shared" si="180"/>
        <v>0</v>
      </c>
      <c r="W290" s="83">
        <f t="shared" si="180"/>
        <v>0</v>
      </c>
      <c r="X290" s="83">
        <f t="shared" si="180"/>
        <v>0</v>
      </c>
      <c r="Y290" s="83">
        <f t="shared" si="180"/>
        <v>0</v>
      </c>
      <c r="Z290" s="83">
        <f t="shared" si="180"/>
        <v>0</v>
      </c>
      <c r="AA290" s="83">
        <f t="shared" si="180"/>
        <v>0</v>
      </c>
      <c r="AB290" s="83">
        <f t="shared" si="180"/>
        <v>0</v>
      </c>
      <c r="AC290" s="83">
        <f t="shared" si="180"/>
        <v>0</v>
      </c>
      <c r="AD290" s="83">
        <f t="shared" si="180"/>
        <v>0</v>
      </c>
      <c r="AE290" s="83">
        <f t="shared" si="180"/>
        <v>0</v>
      </c>
      <c r="AF290" s="83">
        <f t="shared" si="180"/>
        <v>0</v>
      </c>
      <c r="AG290" s="83">
        <f t="shared" si="180"/>
        <v>0</v>
      </c>
      <c r="AH290" s="83">
        <f t="shared" si="180"/>
        <v>0</v>
      </c>
      <c r="AI290" s="83">
        <f t="shared" si="180"/>
        <v>0</v>
      </c>
      <c r="AJ290" s="83">
        <f t="shared" si="180"/>
        <v>0</v>
      </c>
      <c r="AK290" s="83">
        <f t="shared" si="180"/>
        <v>0</v>
      </c>
      <c r="AL290" s="83">
        <f t="shared" si="180"/>
        <v>0</v>
      </c>
      <c r="AM290" s="83">
        <f t="shared" si="180"/>
        <v>0</v>
      </c>
      <c r="AN290" s="83">
        <f t="shared" si="180"/>
        <v>0</v>
      </c>
      <c r="AO290" s="83">
        <f t="shared" si="180"/>
        <v>0</v>
      </c>
      <c r="AP290" s="83">
        <f t="shared" si="180"/>
        <v>0</v>
      </c>
      <c r="AQ290" s="83">
        <f t="shared" si="180"/>
        <v>0</v>
      </c>
      <c r="AR290" s="83">
        <f t="shared" si="180"/>
        <v>0</v>
      </c>
      <c r="AS290" s="83">
        <f t="shared" si="180"/>
        <v>0</v>
      </c>
      <c r="AT290" s="83">
        <f t="shared" si="180"/>
        <v>0</v>
      </c>
      <c r="AU290" s="83">
        <f t="shared" si="180"/>
        <v>0</v>
      </c>
      <c r="AV290" s="83">
        <f t="shared" si="180"/>
        <v>0</v>
      </c>
      <c r="AW290" s="83">
        <f t="shared" si="180"/>
        <v>0</v>
      </c>
      <c r="AX290" s="83">
        <f t="shared" si="180"/>
        <v>0</v>
      </c>
      <c r="AY290" s="83">
        <f t="shared" si="180"/>
        <v>0</v>
      </c>
      <c r="AZ290" s="83">
        <f t="shared" si="180"/>
        <v>0</v>
      </c>
      <c r="BA290" s="83">
        <f t="shared" si="180"/>
        <v>0</v>
      </c>
      <c r="BB290" s="83">
        <f t="shared" si="180"/>
        <v>0</v>
      </c>
      <c r="BC290" s="83">
        <f t="shared" si="180"/>
        <v>0</v>
      </c>
      <c r="BD290" s="83">
        <f t="shared" si="180"/>
        <v>0</v>
      </c>
      <c r="BE290" s="83">
        <f t="shared" si="180"/>
        <v>0</v>
      </c>
      <c r="BF290" s="83">
        <f t="shared" si="180"/>
        <v>0</v>
      </c>
      <c r="BG290" s="83">
        <f t="shared" si="180"/>
        <v>0</v>
      </c>
      <c r="BH290" s="83">
        <f t="shared" si="180"/>
        <v>0</v>
      </c>
      <c r="BI290" s="83">
        <f t="shared" si="180"/>
        <v>0</v>
      </c>
      <c r="BJ290" s="83">
        <f t="shared" si="180"/>
        <v>0</v>
      </c>
      <c r="BK290" s="83">
        <f t="shared" si="180"/>
        <v>0</v>
      </c>
      <c r="BL290" s="83">
        <f t="shared" si="180"/>
        <v>0</v>
      </c>
      <c r="BM290" s="83">
        <f t="shared" si="180"/>
        <v>0</v>
      </c>
      <c r="BN290" s="83">
        <f t="shared" si="180"/>
        <v>0</v>
      </c>
      <c r="BO290" s="83">
        <f t="shared" si="180"/>
        <v>0</v>
      </c>
      <c r="BP290" s="83">
        <f t="shared" si="180"/>
        <v>0</v>
      </c>
      <c r="BQ290" s="83">
        <f t="shared" si="180"/>
        <v>0</v>
      </c>
      <c r="BR290" s="83">
        <f t="shared" si="180"/>
        <v>0</v>
      </c>
      <c r="BS290" s="83">
        <f t="shared" si="180"/>
        <v>0</v>
      </c>
      <c r="BT290" s="83">
        <f t="shared" si="180"/>
        <v>0</v>
      </c>
      <c r="BU290" s="83">
        <f t="shared" si="180"/>
        <v>0</v>
      </c>
      <c r="BV290" s="83">
        <f t="shared" si="180"/>
        <v>0</v>
      </c>
      <c r="BW290" s="83">
        <f t="shared" si="180"/>
        <v>0</v>
      </c>
      <c r="BX290" s="83">
        <f t="shared" si="180"/>
        <v>0</v>
      </c>
      <c r="BY290" s="83">
        <f t="shared" si="180"/>
        <v>0</v>
      </c>
      <c r="BZ290" s="83">
        <f t="shared" si="180"/>
        <v>0</v>
      </c>
      <c r="CA290" s="83">
        <f t="shared" si="180"/>
        <v>0</v>
      </c>
      <c r="CB290" s="83">
        <f t="shared" si="180"/>
        <v>0</v>
      </c>
      <c r="CC290" s="83">
        <f t="shared" si="180"/>
        <v>0</v>
      </c>
      <c r="CD290" s="83">
        <f t="shared" si="180"/>
        <v>0</v>
      </c>
      <c r="CE290" s="83">
        <f t="shared" si="180"/>
        <v>0</v>
      </c>
      <c r="CF290" s="83">
        <f t="shared" si="180"/>
        <v>0</v>
      </c>
      <c r="CG290" s="84">
        <f t="shared" si="180"/>
        <v>0</v>
      </c>
      <c r="CH290" s="58"/>
      <c r="CI290" s="10"/>
      <c r="CJ290" s="11"/>
      <c r="CM290" s="51">
        <f t="shared" si="174"/>
        <v>0</v>
      </c>
    </row>
    <row r="291" spans="1:91" s="51" customFormat="1" ht="14.1" customHeight="1" x14ac:dyDescent="0.3">
      <c r="A291" s="52">
        <f t="shared" si="169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6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4"/>
        <v>0</v>
      </c>
    </row>
    <row r="292" spans="1:91" s="51" customFormat="1" ht="14.1" customHeight="1" x14ac:dyDescent="0.3">
      <c r="A292" s="52">
        <f t="shared" si="169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6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9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6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9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6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9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6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9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6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9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6"/>
        <v>0</v>
      </c>
      <c r="K297" s="83">
        <f>SUM(K298:K303)</f>
        <v>0</v>
      </c>
      <c r="L297" s="83">
        <f t="shared" ref="L297:CG297" si="181">SUM(L298:L303)</f>
        <v>0</v>
      </c>
      <c r="M297" s="83">
        <f t="shared" si="181"/>
        <v>0</v>
      </c>
      <c r="N297" s="83">
        <f t="shared" si="181"/>
        <v>0</v>
      </c>
      <c r="O297" s="83">
        <f t="shared" si="181"/>
        <v>0</v>
      </c>
      <c r="P297" s="83">
        <f t="shared" si="181"/>
        <v>0</v>
      </c>
      <c r="Q297" s="83">
        <f t="shared" si="181"/>
        <v>0</v>
      </c>
      <c r="R297" s="83">
        <f t="shared" si="181"/>
        <v>0</v>
      </c>
      <c r="S297" s="83">
        <f t="shared" si="181"/>
        <v>0</v>
      </c>
      <c r="T297" s="83">
        <f t="shared" si="181"/>
        <v>0</v>
      </c>
      <c r="U297" s="83">
        <f t="shared" si="181"/>
        <v>0</v>
      </c>
      <c r="V297" s="83">
        <f t="shared" si="181"/>
        <v>0</v>
      </c>
      <c r="W297" s="83">
        <f t="shared" si="181"/>
        <v>0</v>
      </c>
      <c r="X297" s="83">
        <f t="shared" si="181"/>
        <v>0</v>
      </c>
      <c r="Y297" s="83">
        <f t="shared" si="181"/>
        <v>0</v>
      </c>
      <c r="Z297" s="83">
        <f t="shared" si="181"/>
        <v>0</v>
      </c>
      <c r="AA297" s="83">
        <f t="shared" si="181"/>
        <v>0</v>
      </c>
      <c r="AB297" s="83">
        <f t="shared" si="181"/>
        <v>0</v>
      </c>
      <c r="AC297" s="83">
        <f t="shared" si="181"/>
        <v>0</v>
      </c>
      <c r="AD297" s="83">
        <f t="shared" si="181"/>
        <v>0</v>
      </c>
      <c r="AE297" s="83">
        <f t="shared" si="181"/>
        <v>0</v>
      </c>
      <c r="AF297" s="83">
        <f t="shared" si="181"/>
        <v>0</v>
      </c>
      <c r="AG297" s="83">
        <f t="shared" si="181"/>
        <v>0</v>
      </c>
      <c r="AH297" s="83">
        <f t="shared" si="181"/>
        <v>0</v>
      </c>
      <c r="AI297" s="83">
        <f t="shared" si="181"/>
        <v>0</v>
      </c>
      <c r="AJ297" s="83">
        <f t="shared" si="181"/>
        <v>0</v>
      </c>
      <c r="AK297" s="83">
        <f t="shared" si="181"/>
        <v>0</v>
      </c>
      <c r="AL297" s="83">
        <f t="shared" si="181"/>
        <v>0</v>
      </c>
      <c r="AM297" s="83">
        <f t="shared" si="181"/>
        <v>0</v>
      </c>
      <c r="AN297" s="83">
        <f t="shared" si="181"/>
        <v>0</v>
      </c>
      <c r="AO297" s="83">
        <f t="shared" si="181"/>
        <v>0</v>
      </c>
      <c r="AP297" s="83">
        <f t="shared" si="181"/>
        <v>0</v>
      </c>
      <c r="AQ297" s="83">
        <f t="shared" si="181"/>
        <v>0</v>
      </c>
      <c r="AR297" s="83">
        <f t="shared" si="181"/>
        <v>0</v>
      </c>
      <c r="AS297" s="83">
        <f t="shared" si="181"/>
        <v>0</v>
      </c>
      <c r="AT297" s="83">
        <f t="shared" si="181"/>
        <v>0</v>
      </c>
      <c r="AU297" s="83">
        <f t="shared" si="181"/>
        <v>0</v>
      </c>
      <c r="AV297" s="83">
        <f t="shared" si="181"/>
        <v>0</v>
      </c>
      <c r="AW297" s="83">
        <f t="shared" si="181"/>
        <v>0</v>
      </c>
      <c r="AX297" s="83">
        <f t="shared" si="181"/>
        <v>0</v>
      </c>
      <c r="AY297" s="83">
        <f t="shared" si="181"/>
        <v>0</v>
      </c>
      <c r="AZ297" s="83">
        <f t="shared" si="181"/>
        <v>0</v>
      </c>
      <c r="BA297" s="83">
        <f t="shared" si="181"/>
        <v>0</v>
      </c>
      <c r="BB297" s="83">
        <f t="shared" si="181"/>
        <v>0</v>
      </c>
      <c r="BC297" s="83">
        <f t="shared" si="181"/>
        <v>0</v>
      </c>
      <c r="BD297" s="83">
        <f t="shared" si="181"/>
        <v>0</v>
      </c>
      <c r="BE297" s="83">
        <f t="shared" si="181"/>
        <v>0</v>
      </c>
      <c r="BF297" s="83">
        <f t="shared" si="181"/>
        <v>0</v>
      </c>
      <c r="BG297" s="83">
        <f t="shared" si="181"/>
        <v>0</v>
      </c>
      <c r="BH297" s="83">
        <f t="shared" si="181"/>
        <v>0</v>
      </c>
      <c r="BI297" s="83">
        <f t="shared" si="181"/>
        <v>0</v>
      </c>
      <c r="BJ297" s="83">
        <f t="shared" si="181"/>
        <v>0</v>
      </c>
      <c r="BK297" s="83">
        <f t="shared" si="181"/>
        <v>0</v>
      </c>
      <c r="BL297" s="83">
        <f t="shared" si="181"/>
        <v>0</v>
      </c>
      <c r="BM297" s="83">
        <f t="shared" si="181"/>
        <v>0</v>
      </c>
      <c r="BN297" s="83">
        <f t="shared" si="181"/>
        <v>0</v>
      </c>
      <c r="BO297" s="83">
        <f t="shared" si="181"/>
        <v>0</v>
      </c>
      <c r="BP297" s="83">
        <f t="shared" si="181"/>
        <v>0</v>
      </c>
      <c r="BQ297" s="83">
        <f t="shared" si="181"/>
        <v>0</v>
      </c>
      <c r="BR297" s="83">
        <f t="shared" si="181"/>
        <v>0</v>
      </c>
      <c r="BS297" s="83">
        <f t="shared" si="181"/>
        <v>0</v>
      </c>
      <c r="BT297" s="83">
        <f t="shared" si="181"/>
        <v>0</v>
      </c>
      <c r="BU297" s="83">
        <f t="shared" si="181"/>
        <v>0</v>
      </c>
      <c r="BV297" s="83">
        <f t="shared" si="181"/>
        <v>0</v>
      </c>
      <c r="BW297" s="83">
        <f t="shared" si="181"/>
        <v>0</v>
      </c>
      <c r="BX297" s="83">
        <f t="shared" si="181"/>
        <v>0</v>
      </c>
      <c r="BY297" s="83">
        <f t="shared" si="181"/>
        <v>0</v>
      </c>
      <c r="BZ297" s="83">
        <f t="shared" si="181"/>
        <v>0</v>
      </c>
      <c r="CA297" s="83">
        <f t="shared" si="181"/>
        <v>0</v>
      </c>
      <c r="CB297" s="83">
        <f t="shared" si="181"/>
        <v>0</v>
      </c>
      <c r="CC297" s="83">
        <f t="shared" si="181"/>
        <v>0</v>
      </c>
      <c r="CD297" s="83">
        <f t="shared" si="181"/>
        <v>0</v>
      </c>
      <c r="CE297" s="83">
        <f t="shared" si="181"/>
        <v>0</v>
      </c>
      <c r="CF297" s="83">
        <f t="shared" si="181"/>
        <v>0</v>
      </c>
      <c r="CG297" s="84">
        <f t="shared" si="181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9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6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9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6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9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6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9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6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2">IF(J301&gt;0,1,0)</f>
        <v>0</v>
      </c>
    </row>
    <row r="302" spans="1:91" s="51" customFormat="1" ht="14.1" customHeight="1" x14ac:dyDescent="0.3">
      <c r="A302" s="52">
        <f t="shared" si="169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6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2"/>
        <v>0</v>
      </c>
    </row>
    <row r="303" spans="1:91" s="51" customFormat="1" ht="14.1" customHeight="1" x14ac:dyDescent="0.3">
      <c r="A303" s="52">
        <f t="shared" si="169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6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2"/>
        <v>0</v>
      </c>
    </row>
    <row r="304" spans="1:91" s="51" customFormat="1" ht="14.1" customHeight="1" x14ac:dyDescent="0.3">
      <c r="A304" s="52">
        <f t="shared" si="169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6"/>
        <v>0</v>
      </c>
      <c r="K304" s="83">
        <f>SUM(K305:K308)</f>
        <v>0</v>
      </c>
      <c r="L304" s="83">
        <f t="shared" ref="L304:CG304" si="183">SUM(L305:L308)</f>
        <v>0</v>
      </c>
      <c r="M304" s="83">
        <f t="shared" si="183"/>
        <v>0</v>
      </c>
      <c r="N304" s="83">
        <f t="shared" si="183"/>
        <v>0</v>
      </c>
      <c r="O304" s="83">
        <f t="shared" si="183"/>
        <v>0</v>
      </c>
      <c r="P304" s="83">
        <f t="shared" si="183"/>
        <v>0</v>
      </c>
      <c r="Q304" s="83">
        <f t="shared" si="183"/>
        <v>0</v>
      </c>
      <c r="R304" s="83">
        <f t="shared" si="183"/>
        <v>0</v>
      </c>
      <c r="S304" s="83">
        <f t="shared" si="183"/>
        <v>0</v>
      </c>
      <c r="T304" s="83">
        <f t="shared" si="183"/>
        <v>0</v>
      </c>
      <c r="U304" s="83">
        <f t="shared" si="183"/>
        <v>0</v>
      </c>
      <c r="V304" s="83">
        <f t="shared" si="183"/>
        <v>0</v>
      </c>
      <c r="W304" s="83">
        <f t="shared" si="183"/>
        <v>0</v>
      </c>
      <c r="X304" s="83">
        <f t="shared" si="183"/>
        <v>0</v>
      </c>
      <c r="Y304" s="83">
        <f t="shared" si="183"/>
        <v>0</v>
      </c>
      <c r="Z304" s="83">
        <f t="shared" si="183"/>
        <v>0</v>
      </c>
      <c r="AA304" s="83">
        <f t="shared" si="183"/>
        <v>0</v>
      </c>
      <c r="AB304" s="83">
        <f t="shared" si="183"/>
        <v>0</v>
      </c>
      <c r="AC304" s="83">
        <f t="shared" si="183"/>
        <v>0</v>
      </c>
      <c r="AD304" s="83">
        <f t="shared" si="183"/>
        <v>0</v>
      </c>
      <c r="AE304" s="83">
        <f t="shared" si="183"/>
        <v>0</v>
      </c>
      <c r="AF304" s="83">
        <f t="shared" si="183"/>
        <v>0</v>
      </c>
      <c r="AG304" s="83">
        <f t="shared" si="183"/>
        <v>0</v>
      </c>
      <c r="AH304" s="83">
        <f t="shared" si="183"/>
        <v>0</v>
      </c>
      <c r="AI304" s="83">
        <f t="shared" si="183"/>
        <v>0</v>
      </c>
      <c r="AJ304" s="83">
        <f t="shared" si="183"/>
        <v>0</v>
      </c>
      <c r="AK304" s="83">
        <f t="shared" si="183"/>
        <v>0</v>
      </c>
      <c r="AL304" s="83">
        <f t="shared" si="183"/>
        <v>0</v>
      </c>
      <c r="AM304" s="83">
        <f t="shared" si="183"/>
        <v>0</v>
      </c>
      <c r="AN304" s="83">
        <f t="shared" si="183"/>
        <v>0</v>
      </c>
      <c r="AO304" s="83">
        <f t="shared" si="183"/>
        <v>0</v>
      </c>
      <c r="AP304" s="83">
        <f t="shared" si="183"/>
        <v>0</v>
      </c>
      <c r="AQ304" s="83">
        <f t="shared" si="183"/>
        <v>0</v>
      </c>
      <c r="AR304" s="83">
        <f t="shared" si="183"/>
        <v>0</v>
      </c>
      <c r="AS304" s="83">
        <f t="shared" si="183"/>
        <v>0</v>
      </c>
      <c r="AT304" s="83">
        <f t="shared" si="183"/>
        <v>0</v>
      </c>
      <c r="AU304" s="83">
        <f t="shared" si="183"/>
        <v>0</v>
      </c>
      <c r="AV304" s="83">
        <f t="shared" si="183"/>
        <v>0</v>
      </c>
      <c r="AW304" s="83">
        <f t="shared" si="183"/>
        <v>0</v>
      </c>
      <c r="AX304" s="83">
        <f t="shared" si="183"/>
        <v>0</v>
      </c>
      <c r="AY304" s="83">
        <f t="shared" si="183"/>
        <v>0</v>
      </c>
      <c r="AZ304" s="83">
        <f t="shared" si="183"/>
        <v>0</v>
      </c>
      <c r="BA304" s="83">
        <f t="shared" si="183"/>
        <v>0</v>
      </c>
      <c r="BB304" s="83">
        <f t="shared" si="183"/>
        <v>0</v>
      </c>
      <c r="BC304" s="83">
        <f t="shared" si="183"/>
        <v>0</v>
      </c>
      <c r="BD304" s="83">
        <f t="shared" si="183"/>
        <v>0</v>
      </c>
      <c r="BE304" s="83">
        <f t="shared" si="183"/>
        <v>0</v>
      </c>
      <c r="BF304" s="83">
        <f t="shared" si="183"/>
        <v>0</v>
      </c>
      <c r="BG304" s="83">
        <f t="shared" si="183"/>
        <v>0</v>
      </c>
      <c r="BH304" s="83">
        <f t="shared" si="183"/>
        <v>0</v>
      </c>
      <c r="BI304" s="83">
        <f t="shared" si="183"/>
        <v>0</v>
      </c>
      <c r="BJ304" s="83">
        <f t="shared" si="183"/>
        <v>0</v>
      </c>
      <c r="BK304" s="83">
        <f t="shared" si="183"/>
        <v>0</v>
      </c>
      <c r="BL304" s="83">
        <f t="shared" si="183"/>
        <v>0</v>
      </c>
      <c r="BM304" s="83">
        <f t="shared" si="183"/>
        <v>0</v>
      </c>
      <c r="BN304" s="83">
        <f t="shared" si="183"/>
        <v>0</v>
      </c>
      <c r="BO304" s="83">
        <f t="shared" si="183"/>
        <v>0</v>
      </c>
      <c r="BP304" s="83">
        <f t="shared" si="183"/>
        <v>0</v>
      </c>
      <c r="BQ304" s="83">
        <f t="shared" si="183"/>
        <v>0</v>
      </c>
      <c r="BR304" s="83">
        <f t="shared" si="183"/>
        <v>0</v>
      </c>
      <c r="BS304" s="83">
        <f t="shared" si="183"/>
        <v>0</v>
      </c>
      <c r="BT304" s="83">
        <f t="shared" si="183"/>
        <v>0</v>
      </c>
      <c r="BU304" s="83">
        <f t="shared" si="183"/>
        <v>0</v>
      </c>
      <c r="BV304" s="83">
        <f t="shared" si="183"/>
        <v>0</v>
      </c>
      <c r="BW304" s="83">
        <f t="shared" si="183"/>
        <v>0</v>
      </c>
      <c r="BX304" s="83">
        <f t="shared" si="183"/>
        <v>0</v>
      </c>
      <c r="BY304" s="83">
        <f t="shared" si="183"/>
        <v>0</v>
      </c>
      <c r="BZ304" s="83">
        <f t="shared" si="183"/>
        <v>0</v>
      </c>
      <c r="CA304" s="83">
        <f t="shared" si="183"/>
        <v>0</v>
      </c>
      <c r="CB304" s="83">
        <f t="shared" si="183"/>
        <v>0</v>
      </c>
      <c r="CC304" s="83">
        <f t="shared" si="183"/>
        <v>0</v>
      </c>
      <c r="CD304" s="83">
        <f t="shared" si="183"/>
        <v>0</v>
      </c>
      <c r="CE304" s="83">
        <f t="shared" si="183"/>
        <v>0</v>
      </c>
      <c r="CF304" s="83">
        <f t="shared" si="183"/>
        <v>0</v>
      </c>
      <c r="CG304" s="84">
        <f t="shared" si="183"/>
        <v>0</v>
      </c>
      <c r="CH304" s="58"/>
      <c r="CI304" s="10">
        <f>LEN(H304)</f>
        <v>0</v>
      </c>
      <c r="CJ304" s="11"/>
      <c r="CM304" s="51">
        <f t="shared" si="182"/>
        <v>0</v>
      </c>
    </row>
    <row r="305" spans="1:91" s="51" customFormat="1" ht="14.1" customHeight="1" x14ac:dyDescent="0.3">
      <c r="A305" s="52">
        <f t="shared" si="169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6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2"/>
        <v>0</v>
      </c>
    </row>
    <row r="306" spans="1:91" s="51" customFormat="1" ht="14.1" customHeight="1" x14ac:dyDescent="0.3">
      <c r="A306" s="52">
        <f t="shared" si="169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6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2"/>
        <v>0</v>
      </c>
    </row>
    <row r="307" spans="1:91" s="51" customFormat="1" ht="14.1" customHeight="1" x14ac:dyDescent="0.3">
      <c r="A307" s="52">
        <f t="shared" si="169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6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2"/>
        <v>0</v>
      </c>
    </row>
    <row r="308" spans="1:91" s="51" customFormat="1" ht="14.1" customHeight="1" x14ac:dyDescent="0.3">
      <c r="A308" s="52">
        <f t="shared" si="169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6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2"/>
        <v>0</v>
      </c>
    </row>
    <row r="309" spans="1:91" ht="14.1" customHeight="1" x14ac:dyDescent="0.3">
      <c r="A309" s="52">
        <f t="shared" si="169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6"/>
        <v>0</v>
      </c>
      <c r="K309" s="115">
        <f>SUM(K310:K335)/2</f>
        <v>0</v>
      </c>
      <c r="L309" s="115">
        <f t="shared" ref="L309:CG309" si="184">SUM(L310:L335)/2</f>
        <v>0</v>
      </c>
      <c r="M309" s="115">
        <f t="shared" si="184"/>
        <v>0</v>
      </c>
      <c r="N309" s="115">
        <f t="shared" si="184"/>
        <v>0</v>
      </c>
      <c r="O309" s="115">
        <f t="shared" si="184"/>
        <v>0</v>
      </c>
      <c r="P309" s="115">
        <f t="shared" si="184"/>
        <v>0</v>
      </c>
      <c r="Q309" s="115">
        <f t="shared" si="184"/>
        <v>0</v>
      </c>
      <c r="R309" s="115">
        <f t="shared" si="184"/>
        <v>0</v>
      </c>
      <c r="S309" s="115">
        <f t="shared" si="184"/>
        <v>0</v>
      </c>
      <c r="T309" s="115">
        <f t="shared" si="184"/>
        <v>0</v>
      </c>
      <c r="U309" s="115">
        <f t="shared" si="184"/>
        <v>0</v>
      </c>
      <c r="V309" s="115">
        <f t="shared" si="184"/>
        <v>0</v>
      </c>
      <c r="W309" s="115">
        <f t="shared" si="184"/>
        <v>0</v>
      </c>
      <c r="X309" s="115">
        <f t="shared" si="184"/>
        <v>0</v>
      </c>
      <c r="Y309" s="115">
        <f t="shared" si="184"/>
        <v>0</v>
      </c>
      <c r="Z309" s="115">
        <f t="shared" si="184"/>
        <v>0</v>
      </c>
      <c r="AA309" s="115">
        <f t="shared" si="184"/>
        <v>0</v>
      </c>
      <c r="AB309" s="115">
        <f t="shared" si="184"/>
        <v>0</v>
      </c>
      <c r="AC309" s="115">
        <f t="shared" si="184"/>
        <v>0</v>
      </c>
      <c r="AD309" s="115">
        <f t="shared" si="184"/>
        <v>0</v>
      </c>
      <c r="AE309" s="115">
        <f t="shared" si="184"/>
        <v>0</v>
      </c>
      <c r="AF309" s="115">
        <f t="shared" si="184"/>
        <v>0</v>
      </c>
      <c r="AG309" s="115">
        <f t="shared" si="184"/>
        <v>0</v>
      </c>
      <c r="AH309" s="115">
        <f t="shared" si="184"/>
        <v>0</v>
      </c>
      <c r="AI309" s="115">
        <f t="shared" si="184"/>
        <v>0</v>
      </c>
      <c r="AJ309" s="115">
        <f t="shared" si="184"/>
        <v>0</v>
      </c>
      <c r="AK309" s="115">
        <f t="shared" si="184"/>
        <v>0</v>
      </c>
      <c r="AL309" s="115">
        <f t="shared" si="184"/>
        <v>0</v>
      </c>
      <c r="AM309" s="115">
        <f t="shared" si="184"/>
        <v>0</v>
      </c>
      <c r="AN309" s="115">
        <f t="shared" si="184"/>
        <v>0</v>
      </c>
      <c r="AO309" s="115">
        <f t="shared" si="184"/>
        <v>0</v>
      </c>
      <c r="AP309" s="115">
        <f t="shared" si="184"/>
        <v>0</v>
      </c>
      <c r="AQ309" s="115">
        <f t="shared" si="184"/>
        <v>0</v>
      </c>
      <c r="AR309" s="115">
        <f t="shared" si="184"/>
        <v>0</v>
      </c>
      <c r="AS309" s="115">
        <f t="shared" si="184"/>
        <v>0</v>
      </c>
      <c r="AT309" s="115">
        <f t="shared" si="184"/>
        <v>0</v>
      </c>
      <c r="AU309" s="115">
        <f t="shared" si="184"/>
        <v>0</v>
      </c>
      <c r="AV309" s="115">
        <f t="shared" si="184"/>
        <v>0</v>
      </c>
      <c r="AW309" s="115">
        <f t="shared" si="184"/>
        <v>0</v>
      </c>
      <c r="AX309" s="115">
        <f t="shared" si="184"/>
        <v>0</v>
      </c>
      <c r="AY309" s="115">
        <f t="shared" si="184"/>
        <v>0</v>
      </c>
      <c r="AZ309" s="115">
        <f t="shared" si="184"/>
        <v>0</v>
      </c>
      <c r="BA309" s="115">
        <f t="shared" si="184"/>
        <v>0</v>
      </c>
      <c r="BB309" s="115">
        <f t="shared" si="184"/>
        <v>0</v>
      </c>
      <c r="BC309" s="115">
        <f t="shared" ref="BC309:CF309" si="185">SUM(BC310:BC335)/2</f>
        <v>0</v>
      </c>
      <c r="BD309" s="115">
        <f t="shared" si="185"/>
        <v>0</v>
      </c>
      <c r="BE309" s="115">
        <f t="shared" si="185"/>
        <v>0</v>
      </c>
      <c r="BF309" s="115">
        <f t="shared" si="185"/>
        <v>0</v>
      </c>
      <c r="BG309" s="115">
        <f t="shared" si="185"/>
        <v>0</v>
      </c>
      <c r="BH309" s="115">
        <f t="shared" si="185"/>
        <v>0</v>
      </c>
      <c r="BI309" s="115">
        <f t="shared" si="185"/>
        <v>0</v>
      </c>
      <c r="BJ309" s="115">
        <f t="shared" si="185"/>
        <v>0</v>
      </c>
      <c r="BK309" s="115">
        <f t="shared" si="185"/>
        <v>0</v>
      </c>
      <c r="BL309" s="115">
        <f t="shared" si="185"/>
        <v>0</v>
      </c>
      <c r="BM309" s="115">
        <f t="shared" si="185"/>
        <v>0</v>
      </c>
      <c r="BN309" s="115">
        <f t="shared" si="185"/>
        <v>0</v>
      </c>
      <c r="BO309" s="115">
        <f t="shared" si="185"/>
        <v>0</v>
      </c>
      <c r="BP309" s="115">
        <f t="shared" si="185"/>
        <v>0</v>
      </c>
      <c r="BQ309" s="115">
        <f t="shared" si="185"/>
        <v>0</v>
      </c>
      <c r="BR309" s="115">
        <f t="shared" si="185"/>
        <v>0</v>
      </c>
      <c r="BS309" s="115">
        <f t="shared" si="185"/>
        <v>0</v>
      </c>
      <c r="BT309" s="115">
        <f t="shared" si="185"/>
        <v>0</v>
      </c>
      <c r="BU309" s="115">
        <f t="shared" si="185"/>
        <v>0</v>
      </c>
      <c r="BV309" s="115">
        <f t="shared" si="185"/>
        <v>0</v>
      </c>
      <c r="BW309" s="115">
        <f t="shared" si="185"/>
        <v>0</v>
      </c>
      <c r="BX309" s="115">
        <f t="shared" si="185"/>
        <v>0</v>
      </c>
      <c r="BY309" s="115">
        <f t="shared" si="185"/>
        <v>0</v>
      </c>
      <c r="BZ309" s="115">
        <f t="shared" si="185"/>
        <v>0</v>
      </c>
      <c r="CA309" s="115">
        <f t="shared" si="185"/>
        <v>0</v>
      </c>
      <c r="CB309" s="115">
        <f t="shared" si="185"/>
        <v>0</v>
      </c>
      <c r="CC309" s="115">
        <f t="shared" si="185"/>
        <v>0</v>
      </c>
      <c r="CD309" s="115">
        <f t="shared" si="185"/>
        <v>0</v>
      </c>
      <c r="CE309" s="115">
        <f t="shared" si="185"/>
        <v>0</v>
      </c>
      <c r="CF309" s="115">
        <f t="shared" si="185"/>
        <v>0</v>
      </c>
      <c r="CG309" s="115">
        <f t="shared" si="184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9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6"/>
        <v>0</v>
      </c>
      <c r="K310" s="83">
        <f>SUM(K311:K316)</f>
        <v>0</v>
      </c>
      <c r="L310" s="83">
        <f t="shared" ref="L310:CG310" si="186">SUM(L311:L316)</f>
        <v>0</v>
      </c>
      <c r="M310" s="83">
        <f t="shared" si="186"/>
        <v>0</v>
      </c>
      <c r="N310" s="83">
        <f t="shared" si="186"/>
        <v>0</v>
      </c>
      <c r="O310" s="83">
        <f t="shared" si="186"/>
        <v>0</v>
      </c>
      <c r="P310" s="83">
        <f t="shared" si="186"/>
        <v>0</v>
      </c>
      <c r="Q310" s="83">
        <f t="shared" si="186"/>
        <v>0</v>
      </c>
      <c r="R310" s="83">
        <f t="shared" si="186"/>
        <v>0</v>
      </c>
      <c r="S310" s="83">
        <f t="shared" si="186"/>
        <v>0</v>
      </c>
      <c r="T310" s="83">
        <f t="shared" si="186"/>
        <v>0</v>
      </c>
      <c r="U310" s="83">
        <f t="shared" si="186"/>
        <v>0</v>
      </c>
      <c r="V310" s="83">
        <f t="shared" si="186"/>
        <v>0</v>
      </c>
      <c r="W310" s="83">
        <f t="shared" si="186"/>
        <v>0</v>
      </c>
      <c r="X310" s="83">
        <f t="shared" si="186"/>
        <v>0</v>
      </c>
      <c r="Y310" s="83">
        <f t="shared" si="186"/>
        <v>0</v>
      </c>
      <c r="Z310" s="83">
        <f t="shared" si="186"/>
        <v>0</v>
      </c>
      <c r="AA310" s="83">
        <f t="shared" si="186"/>
        <v>0</v>
      </c>
      <c r="AB310" s="83">
        <f t="shared" si="186"/>
        <v>0</v>
      </c>
      <c r="AC310" s="83">
        <f t="shared" si="186"/>
        <v>0</v>
      </c>
      <c r="AD310" s="83">
        <f t="shared" si="186"/>
        <v>0</v>
      </c>
      <c r="AE310" s="83">
        <f t="shared" si="186"/>
        <v>0</v>
      </c>
      <c r="AF310" s="83">
        <f t="shared" si="186"/>
        <v>0</v>
      </c>
      <c r="AG310" s="83">
        <f t="shared" si="186"/>
        <v>0</v>
      </c>
      <c r="AH310" s="83">
        <f t="shared" si="186"/>
        <v>0</v>
      </c>
      <c r="AI310" s="83">
        <f t="shared" si="186"/>
        <v>0</v>
      </c>
      <c r="AJ310" s="83">
        <f t="shared" si="186"/>
        <v>0</v>
      </c>
      <c r="AK310" s="83">
        <f t="shared" si="186"/>
        <v>0</v>
      </c>
      <c r="AL310" s="83">
        <f t="shared" si="186"/>
        <v>0</v>
      </c>
      <c r="AM310" s="83">
        <f t="shared" si="186"/>
        <v>0</v>
      </c>
      <c r="AN310" s="83">
        <f t="shared" si="186"/>
        <v>0</v>
      </c>
      <c r="AO310" s="83">
        <f t="shared" si="186"/>
        <v>0</v>
      </c>
      <c r="AP310" s="83">
        <f t="shared" si="186"/>
        <v>0</v>
      </c>
      <c r="AQ310" s="83">
        <f t="shared" si="186"/>
        <v>0</v>
      </c>
      <c r="AR310" s="83">
        <f t="shared" si="186"/>
        <v>0</v>
      </c>
      <c r="AS310" s="83">
        <f t="shared" si="186"/>
        <v>0</v>
      </c>
      <c r="AT310" s="83">
        <f t="shared" si="186"/>
        <v>0</v>
      </c>
      <c r="AU310" s="83">
        <f t="shared" si="186"/>
        <v>0</v>
      </c>
      <c r="AV310" s="83">
        <f t="shared" si="186"/>
        <v>0</v>
      </c>
      <c r="AW310" s="83">
        <f t="shared" si="186"/>
        <v>0</v>
      </c>
      <c r="AX310" s="83">
        <f t="shared" si="186"/>
        <v>0</v>
      </c>
      <c r="AY310" s="83">
        <f t="shared" si="186"/>
        <v>0</v>
      </c>
      <c r="AZ310" s="83">
        <f t="shared" si="186"/>
        <v>0</v>
      </c>
      <c r="BA310" s="83">
        <f t="shared" si="186"/>
        <v>0</v>
      </c>
      <c r="BB310" s="83">
        <f t="shared" si="186"/>
        <v>0</v>
      </c>
      <c r="BC310" s="83">
        <f t="shared" si="186"/>
        <v>0</v>
      </c>
      <c r="BD310" s="83">
        <f t="shared" si="186"/>
        <v>0</v>
      </c>
      <c r="BE310" s="83">
        <f t="shared" si="186"/>
        <v>0</v>
      </c>
      <c r="BF310" s="83">
        <f t="shared" si="186"/>
        <v>0</v>
      </c>
      <c r="BG310" s="83">
        <f t="shared" si="186"/>
        <v>0</v>
      </c>
      <c r="BH310" s="83">
        <f t="shared" si="186"/>
        <v>0</v>
      </c>
      <c r="BI310" s="83">
        <f t="shared" si="186"/>
        <v>0</v>
      </c>
      <c r="BJ310" s="83">
        <f t="shared" si="186"/>
        <v>0</v>
      </c>
      <c r="BK310" s="83">
        <f t="shared" si="186"/>
        <v>0</v>
      </c>
      <c r="BL310" s="83">
        <f t="shared" si="186"/>
        <v>0</v>
      </c>
      <c r="BM310" s="83">
        <f t="shared" si="186"/>
        <v>0</v>
      </c>
      <c r="BN310" s="83">
        <f t="shared" si="186"/>
        <v>0</v>
      </c>
      <c r="BO310" s="83">
        <f t="shared" si="186"/>
        <v>0</v>
      </c>
      <c r="BP310" s="83">
        <f t="shared" si="186"/>
        <v>0</v>
      </c>
      <c r="BQ310" s="83">
        <f t="shared" si="186"/>
        <v>0</v>
      </c>
      <c r="BR310" s="83">
        <f t="shared" si="186"/>
        <v>0</v>
      </c>
      <c r="BS310" s="83">
        <f t="shared" si="186"/>
        <v>0</v>
      </c>
      <c r="BT310" s="83">
        <f t="shared" si="186"/>
        <v>0</v>
      </c>
      <c r="BU310" s="83">
        <f t="shared" si="186"/>
        <v>0</v>
      </c>
      <c r="BV310" s="83">
        <f t="shared" si="186"/>
        <v>0</v>
      </c>
      <c r="BW310" s="83">
        <f t="shared" si="186"/>
        <v>0</v>
      </c>
      <c r="BX310" s="83">
        <f t="shared" si="186"/>
        <v>0</v>
      </c>
      <c r="BY310" s="83">
        <f t="shared" si="186"/>
        <v>0</v>
      </c>
      <c r="BZ310" s="83">
        <f t="shared" si="186"/>
        <v>0</v>
      </c>
      <c r="CA310" s="83">
        <f t="shared" si="186"/>
        <v>0</v>
      </c>
      <c r="CB310" s="83">
        <f t="shared" si="186"/>
        <v>0</v>
      </c>
      <c r="CC310" s="83">
        <f t="shared" si="186"/>
        <v>0</v>
      </c>
      <c r="CD310" s="83">
        <f t="shared" si="186"/>
        <v>0</v>
      </c>
      <c r="CE310" s="83">
        <f t="shared" si="186"/>
        <v>0</v>
      </c>
      <c r="CF310" s="83">
        <f t="shared" si="186"/>
        <v>0</v>
      </c>
      <c r="CG310" s="84">
        <f t="shared" si="186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9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6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9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6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9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6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9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6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9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6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9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6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9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6"/>
        <v>0</v>
      </c>
      <c r="K317" s="83">
        <f>SUM(K318:K323)</f>
        <v>0</v>
      </c>
      <c r="L317" s="83">
        <f t="shared" ref="L317:CG317" si="187">SUM(L318:L323)</f>
        <v>0</v>
      </c>
      <c r="M317" s="83">
        <f t="shared" si="187"/>
        <v>0</v>
      </c>
      <c r="N317" s="83">
        <f t="shared" si="187"/>
        <v>0</v>
      </c>
      <c r="O317" s="83">
        <f t="shared" si="187"/>
        <v>0</v>
      </c>
      <c r="P317" s="83">
        <f t="shared" si="187"/>
        <v>0</v>
      </c>
      <c r="Q317" s="83">
        <f t="shared" si="187"/>
        <v>0</v>
      </c>
      <c r="R317" s="83">
        <f t="shared" si="187"/>
        <v>0</v>
      </c>
      <c r="S317" s="83">
        <f t="shared" si="187"/>
        <v>0</v>
      </c>
      <c r="T317" s="83">
        <f t="shared" si="187"/>
        <v>0</v>
      </c>
      <c r="U317" s="83">
        <f t="shared" si="187"/>
        <v>0</v>
      </c>
      <c r="V317" s="83">
        <f t="shared" si="187"/>
        <v>0</v>
      </c>
      <c r="W317" s="83">
        <f t="shared" si="187"/>
        <v>0</v>
      </c>
      <c r="X317" s="83">
        <f t="shared" si="187"/>
        <v>0</v>
      </c>
      <c r="Y317" s="83">
        <f t="shared" si="187"/>
        <v>0</v>
      </c>
      <c r="Z317" s="83">
        <f t="shared" si="187"/>
        <v>0</v>
      </c>
      <c r="AA317" s="83">
        <f t="shared" si="187"/>
        <v>0</v>
      </c>
      <c r="AB317" s="83">
        <f t="shared" si="187"/>
        <v>0</v>
      </c>
      <c r="AC317" s="83">
        <f t="shared" si="187"/>
        <v>0</v>
      </c>
      <c r="AD317" s="83">
        <f t="shared" si="187"/>
        <v>0</v>
      </c>
      <c r="AE317" s="83">
        <f t="shared" si="187"/>
        <v>0</v>
      </c>
      <c r="AF317" s="83">
        <f t="shared" si="187"/>
        <v>0</v>
      </c>
      <c r="AG317" s="83">
        <f t="shared" si="187"/>
        <v>0</v>
      </c>
      <c r="AH317" s="83">
        <f t="shared" si="187"/>
        <v>0</v>
      </c>
      <c r="AI317" s="83">
        <f t="shared" si="187"/>
        <v>0</v>
      </c>
      <c r="AJ317" s="83">
        <f t="shared" si="187"/>
        <v>0</v>
      </c>
      <c r="AK317" s="83">
        <f t="shared" si="187"/>
        <v>0</v>
      </c>
      <c r="AL317" s="83">
        <f t="shared" si="187"/>
        <v>0</v>
      </c>
      <c r="AM317" s="83">
        <f t="shared" si="187"/>
        <v>0</v>
      </c>
      <c r="AN317" s="83">
        <f t="shared" si="187"/>
        <v>0</v>
      </c>
      <c r="AO317" s="83">
        <f t="shared" si="187"/>
        <v>0</v>
      </c>
      <c r="AP317" s="83">
        <f t="shared" si="187"/>
        <v>0</v>
      </c>
      <c r="AQ317" s="83">
        <f t="shared" si="187"/>
        <v>0</v>
      </c>
      <c r="AR317" s="83">
        <f t="shared" si="187"/>
        <v>0</v>
      </c>
      <c r="AS317" s="83">
        <f t="shared" si="187"/>
        <v>0</v>
      </c>
      <c r="AT317" s="83">
        <f t="shared" si="187"/>
        <v>0</v>
      </c>
      <c r="AU317" s="83">
        <f t="shared" si="187"/>
        <v>0</v>
      </c>
      <c r="AV317" s="83">
        <f t="shared" si="187"/>
        <v>0</v>
      </c>
      <c r="AW317" s="83">
        <f t="shared" si="187"/>
        <v>0</v>
      </c>
      <c r="AX317" s="83">
        <f t="shared" si="187"/>
        <v>0</v>
      </c>
      <c r="AY317" s="83">
        <f t="shared" si="187"/>
        <v>0</v>
      </c>
      <c r="AZ317" s="83">
        <f t="shared" si="187"/>
        <v>0</v>
      </c>
      <c r="BA317" s="83">
        <f t="shared" si="187"/>
        <v>0</v>
      </c>
      <c r="BB317" s="83">
        <f t="shared" si="187"/>
        <v>0</v>
      </c>
      <c r="BC317" s="83">
        <f t="shared" si="187"/>
        <v>0</v>
      </c>
      <c r="BD317" s="83">
        <f t="shared" si="187"/>
        <v>0</v>
      </c>
      <c r="BE317" s="83">
        <f t="shared" si="187"/>
        <v>0</v>
      </c>
      <c r="BF317" s="83">
        <f t="shared" si="187"/>
        <v>0</v>
      </c>
      <c r="BG317" s="83">
        <f t="shared" si="187"/>
        <v>0</v>
      </c>
      <c r="BH317" s="83">
        <f t="shared" si="187"/>
        <v>0</v>
      </c>
      <c r="BI317" s="83">
        <f t="shared" si="187"/>
        <v>0</v>
      </c>
      <c r="BJ317" s="83">
        <f t="shared" si="187"/>
        <v>0</v>
      </c>
      <c r="BK317" s="83">
        <f t="shared" si="187"/>
        <v>0</v>
      </c>
      <c r="BL317" s="83">
        <f t="shared" si="187"/>
        <v>0</v>
      </c>
      <c r="BM317" s="83">
        <f t="shared" si="187"/>
        <v>0</v>
      </c>
      <c r="BN317" s="83">
        <f t="shared" si="187"/>
        <v>0</v>
      </c>
      <c r="BO317" s="83">
        <f t="shared" si="187"/>
        <v>0</v>
      </c>
      <c r="BP317" s="83">
        <f t="shared" si="187"/>
        <v>0</v>
      </c>
      <c r="BQ317" s="83">
        <f t="shared" si="187"/>
        <v>0</v>
      </c>
      <c r="BR317" s="83">
        <f t="shared" si="187"/>
        <v>0</v>
      </c>
      <c r="BS317" s="83">
        <f t="shared" si="187"/>
        <v>0</v>
      </c>
      <c r="BT317" s="83">
        <f t="shared" si="187"/>
        <v>0</v>
      </c>
      <c r="BU317" s="83">
        <f t="shared" si="187"/>
        <v>0</v>
      </c>
      <c r="BV317" s="83">
        <f t="shared" si="187"/>
        <v>0</v>
      </c>
      <c r="BW317" s="83">
        <f t="shared" si="187"/>
        <v>0</v>
      </c>
      <c r="BX317" s="83">
        <f t="shared" si="187"/>
        <v>0</v>
      </c>
      <c r="BY317" s="83">
        <f t="shared" si="187"/>
        <v>0</v>
      </c>
      <c r="BZ317" s="83">
        <f t="shared" si="187"/>
        <v>0</v>
      </c>
      <c r="CA317" s="83">
        <f t="shared" si="187"/>
        <v>0</v>
      </c>
      <c r="CB317" s="83">
        <f t="shared" si="187"/>
        <v>0</v>
      </c>
      <c r="CC317" s="83">
        <f t="shared" si="187"/>
        <v>0</v>
      </c>
      <c r="CD317" s="83">
        <f t="shared" si="187"/>
        <v>0</v>
      </c>
      <c r="CE317" s="83">
        <f t="shared" si="187"/>
        <v>0</v>
      </c>
      <c r="CF317" s="83">
        <f t="shared" si="187"/>
        <v>0</v>
      </c>
      <c r="CG317" s="84">
        <f t="shared" si="187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9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6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9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6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9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6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9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6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9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6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9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6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9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6"/>
        <v>0</v>
      </c>
      <c r="K324" s="83">
        <f>SUM(K325:K330)</f>
        <v>0</v>
      </c>
      <c r="L324" s="83">
        <f t="shared" ref="L324:CG324" si="188">SUM(L325:L330)</f>
        <v>0</v>
      </c>
      <c r="M324" s="83">
        <f t="shared" si="188"/>
        <v>0</v>
      </c>
      <c r="N324" s="83">
        <f t="shared" si="188"/>
        <v>0</v>
      </c>
      <c r="O324" s="83">
        <f t="shared" si="188"/>
        <v>0</v>
      </c>
      <c r="P324" s="83">
        <f t="shared" si="188"/>
        <v>0</v>
      </c>
      <c r="Q324" s="83">
        <f t="shared" si="188"/>
        <v>0</v>
      </c>
      <c r="R324" s="83">
        <f t="shared" si="188"/>
        <v>0</v>
      </c>
      <c r="S324" s="83">
        <f t="shared" si="188"/>
        <v>0</v>
      </c>
      <c r="T324" s="83">
        <f t="shared" si="188"/>
        <v>0</v>
      </c>
      <c r="U324" s="83">
        <f t="shared" si="188"/>
        <v>0</v>
      </c>
      <c r="V324" s="83">
        <f t="shared" si="188"/>
        <v>0</v>
      </c>
      <c r="W324" s="83">
        <f t="shared" si="188"/>
        <v>0</v>
      </c>
      <c r="X324" s="83">
        <f t="shared" si="188"/>
        <v>0</v>
      </c>
      <c r="Y324" s="83">
        <f t="shared" si="188"/>
        <v>0</v>
      </c>
      <c r="Z324" s="83">
        <f t="shared" si="188"/>
        <v>0</v>
      </c>
      <c r="AA324" s="83">
        <f t="shared" si="188"/>
        <v>0</v>
      </c>
      <c r="AB324" s="83">
        <f t="shared" si="188"/>
        <v>0</v>
      </c>
      <c r="AC324" s="83">
        <f t="shared" si="188"/>
        <v>0</v>
      </c>
      <c r="AD324" s="83">
        <f t="shared" si="188"/>
        <v>0</v>
      </c>
      <c r="AE324" s="83">
        <f t="shared" si="188"/>
        <v>0</v>
      </c>
      <c r="AF324" s="83">
        <f t="shared" si="188"/>
        <v>0</v>
      </c>
      <c r="AG324" s="83">
        <f t="shared" si="188"/>
        <v>0</v>
      </c>
      <c r="AH324" s="83">
        <f t="shared" si="188"/>
        <v>0</v>
      </c>
      <c r="AI324" s="83">
        <f t="shared" si="188"/>
        <v>0</v>
      </c>
      <c r="AJ324" s="83">
        <f t="shared" si="188"/>
        <v>0</v>
      </c>
      <c r="AK324" s="83">
        <f t="shared" si="188"/>
        <v>0</v>
      </c>
      <c r="AL324" s="83">
        <f t="shared" si="188"/>
        <v>0</v>
      </c>
      <c r="AM324" s="83">
        <f t="shared" si="188"/>
        <v>0</v>
      </c>
      <c r="AN324" s="83">
        <f t="shared" si="188"/>
        <v>0</v>
      </c>
      <c r="AO324" s="83">
        <f t="shared" si="188"/>
        <v>0</v>
      </c>
      <c r="AP324" s="83">
        <f t="shared" si="188"/>
        <v>0</v>
      </c>
      <c r="AQ324" s="83">
        <f t="shared" si="188"/>
        <v>0</v>
      </c>
      <c r="AR324" s="83">
        <f t="shared" si="188"/>
        <v>0</v>
      </c>
      <c r="AS324" s="83">
        <f t="shared" si="188"/>
        <v>0</v>
      </c>
      <c r="AT324" s="83">
        <f t="shared" si="188"/>
        <v>0</v>
      </c>
      <c r="AU324" s="83">
        <f t="shared" si="188"/>
        <v>0</v>
      </c>
      <c r="AV324" s="83">
        <f t="shared" si="188"/>
        <v>0</v>
      </c>
      <c r="AW324" s="83">
        <f t="shared" si="188"/>
        <v>0</v>
      </c>
      <c r="AX324" s="83">
        <f t="shared" si="188"/>
        <v>0</v>
      </c>
      <c r="AY324" s="83">
        <f t="shared" si="188"/>
        <v>0</v>
      </c>
      <c r="AZ324" s="83">
        <f t="shared" si="188"/>
        <v>0</v>
      </c>
      <c r="BA324" s="83">
        <f t="shared" si="188"/>
        <v>0</v>
      </c>
      <c r="BB324" s="83">
        <f t="shared" si="188"/>
        <v>0</v>
      </c>
      <c r="BC324" s="83">
        <f t="shared" si="188"/>
        <v>0</v>
      </c>
      <c r="BD324" s="83">
        <f t="shared" si="188"/>
        <v>0</v>
      </c>
      <c r="BE324" s="83">
        <f t="shared" si="188"/>
        <v>0</v>
      </c>
      <c r="BF324" s="83">
        <f t="shared" si="188"/>
        <v>0</v>
      </c>
      <c r="BG324" s="83">
        <f t="shared" si="188"/>
        <v>0</v>
      </c>
      <c r="BH324" s="83">
        <f t="shared" si="188"/>
        <v>0</v>
      </c>
      <c r="BI324" s="83">
        <f t="shared" si="188"/>
        <v>0</v>
      </c>
      <c r="BJ324" s="83">
        <f t="shared" si="188"/>
        <v>0</v>
      </c>
      <c r="BK324" s="83">
        <f t="shared" si="188"/>
        <v>0</v>
      </c>
      <c r="BL324" s="83">
        <f t="shared" si="188"/>
        <v>0</v>
      </c>
      <c r="BM324" s="83">
        <f t="shared" si="188"/>
        <v>0</v>
      </c>
      <c r="BN324" s="83">
        <f t="shared" si="188"/>
        <v>0</v>
      </c>
      <c r="BO324" s="83">
        <f t="shared" si="188"/>
        <v>0</v>
      </c>
      <c r="BP324" s="83">
        <f t="shared" si="188"/>
        <v>0</v>
      </c>
      <c r="BQ324" s="83">
        <f t="shared" si="188"/>
        <v>0</v>
      </c>
      <c r="BR324" s="83">
        <f t="shared" si="188"/>
        <v>0</v>
      </c>
      <c r="BS324" s="83">
        <f t="shared" si="188"/>
        <v>0</v>
      </c>
      <c r="BT324" s="83">
        <f t="shared" si="188"/>
        <v>0</v>
      </c>
      <c r="BU324" s="83">
        <f t="shared" si="188"/>
        <v>0</v>
      </c>
      <c r="BV324" s="83">
        <f t="shared" si="188"/>
        <v>0</v>
      </c>
      <c r="BW324" s="83">
        <f t="shared" si="188"/>
        <v>0</v>
      </c>
      <c r="BX324" s="83">
        <f t="shared" si="188"/>
        <v>0</v>
      </c>
      <c r="BY324" s="83">
        <f t="shared" si="188"/>
        <v>0</v>
      </c>
      <c r="BZ324" s="83">
        <f t="shared" si="188"/>
        <v>0</v>
      </c>
      <c r="CA324" s="83">
        <f t="shared" si="188"/>
        <v>0</v>
      </c>
      <c r="CB324" s="83">
        <f t="shared" si="188"/>
        <v>0</v>
      </c>
      <c r="CC324" s="83">
        <f t="shared" si="188"/>
        <v>0</v>
      </c>
      <c r="CD324" s="83">
        <f t="shared" si="188"/>
        <v>0</v>
      </c>
      <c r="CE324" s="83">
        <f t="shared" si="188"/>
        <v>0</v>
      </c>
      <c r="CF324" s="83">
        <f t="shared" si="188"/>
        <v>0</v>
      </c>
      <c r="CG324" s="84">
        <f t="shared" si="188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9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6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9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6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9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6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9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6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9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6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9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6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9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6"/>
        <v>0</v>
      </c>
      <c r="K331" s="83">
        <f>SUM(K332:K335)</f>
        <v>0</v>
      </c>
      <c r="L331" s="83">
        <f t="shared" ref="L331:CG331" si="190">SUM(L332:L335)</f>
        <v>0</v>
      </c>
      <c r="M331" s="83">
        <f t="shared" si="190"/>
        <v>0</v>
      </c>
      <c r="N331" s="83">
        <f t="shared" si="190"/>
        <v>0</v>
      </c>
      <c r="O331" s="83">
        <f t="shared" si="190"/>
        <v>0</v>
      </c>
      <c r="P331" s="83">
        <f t="shared" si="190"/>
        <v>0</v>
      </c>
      <c r="Q331" s="83">
        <f t="shared" si="190"/>
        <v>0</v>
      </c>
      <c r="R331" s="83">
        <f t="shared" si="190"/>
        <v>0</v>
      </c>
      <c r="S331" s="83">
        <f t="shared" si="190"/>
        <v>0</v>
      </c>
      <c r="T331" s="83">
        <f t="shared" si="190"/>
        <v>0</v>
      </c>
      <c r="U331" s="83">
        <f t="shared" si="190"/>
        <v>0</v>
      </c>
      <c r="V331" s="83">
        <f t="shared" si="190"/>
        <v>0</v>
      </c>
      <c r="W331" s="83">
        <f t="shared" si="190"/>
        <v>0</v>
      </c>
      <c r="X331" s="83">
        <f t="shared" si="190"/>
        <v>0</v>
      </c>
      <c r="Y331" s="83">
        <f t="shared" si="190"/>
        <v>0</v>
      </c>
      <c r="Z331" s="83">
        <f t="shared" si="190"/>
        <v>0</v>
      </c>
      <c r="AA331" s="83">
        <f t="shared" si="190"/>
        <v>0</v>
      </c>
      <c r="AB331" s="83">
        <f t="shared" si="190"/>
        <v>0</v>
      </c>
      <c r="AC331" s="83">
        <f t="shared" si="190"/>
        <v>0</v>
      </c>
      <c r="AD331" s="83">
        <f t="shared" si="190"/>
        <v>0</v>
      </c>
      <c r="AE331" s="83">
        <f t="shared" si="190"/>
        <v>0</v>
      </c>
      <c r="AF331" s="83">
        <f t="shared" si="190"/>
        <v>0</v>
      </c>
      <c r="AG331" s="83">
        <f t="shared" si="190"/>
        <v>0</v>
      </c>
      <c r="AH331" s="83">
        <f t="shared" si="190"/>
        <v>0</v>
      </c>
      <c r="AI331" s="83">
        <f t="shared" si="190"/>
        <v>0</v>
      </c>
      <c r="AJ331" s="83">
        <f t="shared" si="190"/>
        <v>0</v>
      </c>
      <c r="AK331" s="83">
        <f t="shared" si="190"/>
        <v>0</v>
      </c>
      <c r="AL331" s="83">
        <f t="shared" si="190"/>
        <v>0</v>
      </c>
      <c r="AM331" s="83">
        <f t="shared" si="190"/>
        <v>0</v>
      </c>
      <c r="AN331" s="83">
        <f t="shared" si="190"/>
        <v>0</v>
      </c>
      <c r="AO331" s="83">
        <f t="shared" si="190"/>
        <v>0</v>
      </c>
      <c r="AP331" s="83">
        <f t="shared" si="190"/>
        <v>0</v>
      </c>
      <c r="AQ331" s="83">
        <f t="shared" si="190"/>
        <v>0</v>
      </c>
      <c r="AR331" s="83">
        <f t="shared" si="190"/>
        <v>0</v>
      </c>
      <c r="AS331" s="83">
        <f t="shared" si="190"/>
        <v>0</v>
      </c>
      <c r="AT331" s="83">
        <f t="shared" si="190"/>
        <v>0</v>
      </c>
      <c r="AU331" s="83">
        <f t="shared" si="190"/>
        <v>0</v>
      </c>
      <c r="AV331" s="83">
        <f t="shared" si="190"/>
        <v>0</v>
      </c>
      <c r="AW331" s="83">
        <f t="shared" si="190"/>
        <v>0</v>
      </c>
      <c r="AX331" s="83">
        <f t="shared" si="190"/>
        <v>0</v>
      </c>
      <c r="AY331" s="83">
        <f t="shared" si="190"/>
        <v>0</v>
      </c>
      <c r="AZ331" s="83">
        <f t="shared" si="190"/>
        <v>0</v>
      </c>
      <c r="BA331" s="83">
        <f t="shared" si="190"/>
        <v>0</v>
      </c>
      <c r="BB331" s="83">
        <f t="shared" si="190"/>
        <v>0</v>
      </c>
      <c r="BC331" s="83">
        <f t="shared" si="190"/>
        <v>0</v>
      </c>
      <c r="BD331" s="83">
        <f t="shared" si="190"/>
        <v>0</v>
      </c>
      <c r="BE331" s="83">
        <f t="shared" si="190"/>
        <v>0</v>
      </c>
      <c r="BF331" s="83">
        <f t="shared" si="190"/>
        <v>0</v>
      </c>
      <c r="BG331" s="83">
        <f t="shared" si="190"/>
        <v>0</v>
      </c>
      <c r="BH331" s="83">
        <f t="shared" si="190"/>
        <v>0</v>
      </c>
      <c r="BI331" s="83">
        <f t="shared" si="190"/>
        <v>0</v>
      </c>
      <c r="BJ331" s="83">
        <f t="shared" si="190"/>
        <v>0</v>
      </c>
      <c r="BK331" s="83">
        <f t="shared" si="190"/>
        <v>0</v>
      </c>
      <c r="BL331" s="83">
        <f t="shared" si="190"/>
        <v>0</v>
      </c>
      <c r="BM331" s="83">
        <f t="shared" si="190"/>
        <v>0</v>
      </c>
      <c r="BN331" s="83">
        <f t="shared" si="190"/>
        <v>0</v>
      </c>
      <c r="BO331" s="83">
        <f t="shared" si="190"/>
        <v>0</v>
      </c>
      <c r="BP331" s="83">
        <f t="shared" si="190"/>
        <v>0</v>
      </c>
      <c r="BQ331" s="83">
        <f t="shared" si="190"/>
        <v>0</v>
      </c>
      <c r="BR331" s="83">
        <f t="shared" si="190"/>
        <v>0</v>
      </c>
      <c r="BS331" s="83">
        <f t="shared" si="190"/>
        <v>0</v>
      </c>
      <c r="BT331" s="83">
        <f t="shared" si="190"/>
        <v>0</v>
      </c>
      <c r="BU331" s="83">
        <f t="shared" si="190"/>
        <v>0</v>
      </c>
      <c r="BV331" s="83">
        <f t="shared" si="190"/>
        <v>0</v>
      </c>
      <c r="BW331" s="83">
        <f t="shared" si="190"/>
        <v>0</v>
      </c>
      <c r="BX331" s="83">
        <f t="shared" si="190"/>
        <v>0</v>
      </c>
      <c r="BY331" s="83">
        <f t="shared" si="190"/>
        <v>0</v>
      </c>
      <c r="BZ331" s="83">
        <f t="shared" si="190"/>
        <v>0</v>
      </c>
      <c r="CA331" s="83">
        <f t="shared" si="190"/>
        <v>0</v>
      </c>
      <c r="CB331" s="83">
        <f t="shared" si="190"/>
        <v>0</v>
      </c>
      <c r="CC331" s="83">
        <f t="shared" si="190"/>
        <v>0</v>
      </c>
      <c r="CD331" s="83">
        <f t="shared" si="190"/>
        <v>0</v>
      </c>
      <c r="CE331" s="83">
        <f t="shared" si="190"/>
        <v>0</v>
      </c>
      <c r="CF331" s="83">
        <f t="shared" si="190"/>
        <v>0</v>
      </c>
      <c r="CG331" s="84">
        <f t="shared" si="190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9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6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9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6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9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6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9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6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9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91">SUM(K336:CG336)</f>
        <v>0</v>
      </c>
      <c r="K336" s="60">
        <f>SUM(K337,K364)</f>
        <v>0</v>
      </c>
      <c r="L336" s="60">
        <f t="shared" ref="L336:CG336" si="192">SUM(L337,L364)</f>
        <v>0</v>
      </c>
      <c r="M336" s="60">
        <f t="shared" si="192"/>
        <v>0</v>
      </c>
      <c r="N336" s="60">
        <f t="shared" si="192"/>
        <v>0</v>
      </c>
      <c r="O336" s="60">
        <f t="shared" si="192"/>
        <v>0</v>
      </c>
      <c r="P336" s="60">
        <f t="shared" si="192"/>
        <v>0</v>
      </c>
      <c r="Q336" s="60">
        <f t="shared" si="192"/>
        <v>0</v>
      </c>
      <c r="R336" s="60">
        <f t="shared" si="192"/>
        <v>0</v>
      </c>
      <c r="S336" s="60">
        <f t="shared" si="192"/>
        <v>0</v>
      </c>
      <c r="T336" s="60">
        <f t="shared" si="192"/>
        <v>0</v>
      </c>
      <c r="U336" s="60">
        <f t="shared" si="192"/>
        <v>0</v>
      </c>
      <c r="V336" s="60">
        <f t="shared" si="192"/>
        <v>0</v>
      </c>
      <c r="W336" s="60">
        <f t="shared" si="192"/>
        <v>0</v>
      </c>
      <c r="X336" s="60">
        <f t="shared" si="192"/>
        <v>0</v>
      </c>
      <c r="Y336" s="60">
        <f t="shared" si="192"/>
        <v>0</v>
      </c>
      <c r="Z336" s="60">
        <f t="shared" si="192"/>
        <v>0</v>
      </c>
      <c r="AA336" s="60">
        <f t="shared" si="192"/>
        <v>0</v>
      </c>
      <c r="AB336" s="60">
        <f t="shared" si="192"/>
        <v>0</v>
      </c>
      <c r="AC336" s="60">
        <f t="shared" si="192"/>
        <v>0</v>
      </c>
      <c r="AD336" s="60">
        <f t="shared" si="192"/>
        <v>0</v>
      </c>
      <c r="AE336" s="60">
        <f t="shared" si="192"/>
        <v>0</v>
      </c>
      <c r="AF336" s="60">
        <f t="shared" si="192"/>
        <v>0</v>
      </c>
      <c r="AG336" s="60">
        <f t="shared" si="192"/>
        <v>0</v>
      </c>
      <c r="AH336" s="60">
        <f t="shared" si="192"/>
        <v>0</v>
      </c>
      <c r="AI336" s="60">
        <f t="shared" si="192"/>
        <v>0</v>
      </c>
      <c r="AJ336" s="60">
        <f t="shared" si="192"/>
        <v>0</v>
      </c>
      <c r="AK336" s="60">
        <f t="shared" si="192"/>
        <v>0</v>
      </c>
      <c r="AL336" s="60">
        <f t="shared" si="192"/>
        <v>0</v>
      </c>
      <c r="AM336" s="60">
        <f t="shared" si="192"/>
        <v>0</v>
      </c>
      <c r="AN336" s="60">
        <f t="shared" si="192"/>
        <v>0</v>
      </c>
      <c r="AO336" s="60">
        <f t="shared" si="192"/>
        <v>0</v>
      </c>
      <c r="AP336" s="60">
        <f t="shared" si="192"/>
        <v>0</v>
      </c>
      <c r="AQ336" s="60">
        <f t="shared" si="192"/>
        <v>0</v>
      </c>
      <c r="AR336" s="60">
        <f t="shared" si="192"/>
        <v>0</v>
      </c>
      <c r="AS336" s="60">
        <f t="shared" si="192"/>
        <v>0</v>
      </c>
      <c r="AT336" s="60">
        <f t="shared" si="192"/>
        <v>0</v>
      </c>
      <c r="AU336" s="60">
        <f t="shared" si="192"/>
        <v>0</v>
      </c>
      <c r="AV336" s="60">
        <f t="shared" si="192"/>
        <v>0</v>
      </c>
      <c r="AW336" s="60">
        <f t="shared" si="192"/>
        <v>0</v>
      </c>
      <c r="AX336" s="60">
        <f t="shared" si="192"/>
        <v>0</v>
      </c>
      <c r="AY336" s="60">
        <f t="shared" si="192"/>
        <v>0</v>
      </c>
      <c r="AZ336" s="60">
        <f t="shared" si="192"/>
        <v>0</v>
      </c>
      <c r="BA336" s="60">
        <f t="shared" si="192"/>
        <v>0</v>
      </c>
      <c r="BB336" s="60">
        <f t="shared" si="192"/>
        <v>0</v>
      </c>
      <c r="BC336" s="60">
        <f t="shared" si="192"/>
        <v>0</v>
      </c>
      <c r="BD336" s="60">
        <f t="shared" si="192"/>
        <v>0</v>
      </c>
      <c r="BE336" s="60">
        <f t="shared" si="192"/>
        <v>0</v>
      </c>
      <c r="BF336" s="60">
        <f t="shared" si="192"/>
        <v>0</v>
      </c>
      <c r="BG336" s="60">
        <f t="shared" si="192"/>
        <v>0</v>
      </c>
      <c r="BH336" s="60">
        <f t="shared" si="192"/>
        <v>0</v>
      </c>
      <c r="BI336" s="60">
        <f t="shared" si="192"/>
        <v>0</v>
      </c>
      <c r="BJ336" s="60">
        <f t="shared" si="192"/>
        <v>0</v>
      </c>
      <c r="BK336" s="60">
        <f t="shared" si="192"/>
        <v>0</v>
      </c>
      <c r="BL336" s="60">
        <f t="shared" si="192"/>
        <v>0</v>
      </c>
      <c r="BM336" s="60">
        <f t="shared" si="192"/>
        <v>0</v>
      </c>
      <c r="BN336" s="60">
        <f t="shared" si="192"/>
        <v>0</v>
      </c>
      <c r="BO336" s="60">
        <f t="shared" si="192"/>
        <v>0</v>
      </c>
      <c r="BP336" s="60">
        <f t="shared" si="192"/>
        <v>0</v>
      </c>
      <c r="BQ336" s="60">
        <f t="shared" si="192"/>
        <v>0</v>
      </c>
      <c r="BR336" s="60">
        <f t="shared" si="192"/>
        <v>0</v>
      </c>
      <c r="BS336" s="60">
        <f t="shared" si="192"/>
        <v>0</v>
      </c>
      <c r="BT336" s="60">
        <f t="shared" si="192"/>
        <v>0</v>
      </c>
      <c r="BU336" s="60">
        <f t="shared" si="192"/>
        <v>0</v>
      </c>
      <c r="BV336" s="60">
        <f t="shared" si="192"/>
        <v>0</v>
      </c>
      <c r="BW336" s="60">
        <f t="shared" si="192"/>
        <v>0</v>
      </c>
      <c r="BX336" s="60">
        <f t="shared" si="192"/>
        <v>0</v>
      </c>
      <c r="BY336" s="60">
        <f t="shared" si="192"/>
        <v>0</v>
      </c>
      <c r="BZ336" s="60">
        <f t="shared" si="192"/>
        <v>0</v>
      </c>
      <c r="CA336" s="60">
        <f t="shared" si="192"/>
        <v>0</v>
      </c>
      <c r="CB336" s="60">
        <f t="shared" si="192"/>
        <v>0</v>
      </c>
      <c r="CC336" s="60">
        <f t="shared" si="192"/>
        <v>0</v>
      </c>
      <c r="CD336" s="60">
        <f t="shared" si="192"/>
        <v>0</v>
      </c>
      <c r="CE336" s="60">
        <f t="shared" si="192"/>
        <v>0</v>
      </c>
      <c r="CF336" s="60">
        <f t="shared" si="192"/>
        <v>0</v>
      </c>
      <c r="CG336" s="60">
        <f t="shared" si="192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9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91"/>
        <v>0</v>
      </c>
      <c r="K337" s="83">
        <f t="shared" ref="K337:CG337" si="193">SUM(K338:K363)/2</f>
        <v>0</v>
      </c>
      <c r="L337" s="83">
        <f t="shared" si="193"/>
        <v>0</v>
      </c>
      <c r="M337" s="83">
        <f t="shared" si="193"/>
        <v>0</v>
      </c>
      <c r="N337" s="83">
        <f t="shared" si="193"/>
        <v>0</v>
      </c>
      <c r="O337" s="83">
        <f t="shared" si="193"/>
        <v>0</v>
      </c>
      <c r="P337" s="83">
        <f t="shared" si="193"/>
        <v>0</v>
      </c>
      <c r="Q337" s="83">
        <f t="shared" si="193"/>
        <v>0</v>
      </c>
      <c r="R337" s="83">
        <f t="shared" si="193"/>
        <v>0</v>
      </c>
      <c r="S337" s="83">
        <f t="shared" si="193"/>
        <v>0</v>
      </c>
      <c r="T337" s="83">
        <f t="shared" si="193"/>
        <v>0</v>
      </c>
      <c r="U337" s="83">
        <f t="shared" si="193"/>
        <v>0</v>
      </c>
      <c r="V337" s="83">
        <f t="shared" si="193"/>
        <v>0</v>
      </c>
      <c r="W337" s="83">
        <f t="shared" si="193"/>
        <v>0</v>
      </c>
      <c r="X337" s="83">
        <f t="shared" si="193"/>
        <v>0</v>
      </c>
      <c r="Y337" s="83">
        <f t="shared" si="193"/>
        <v>0</v>
      </c>
      <c r="Z337" s="83">
        <f t="shared" si="193"/>
        <v>0</v>
      </c>
      <c r="AA337" s="83">
        <f t="shared" si="193"/>
        <v>0</v>
      </c>
      <c r="AB337" s="83">
        <f t="shared" si="193"/>
        <v>0</v>
      </c>
      <c r="AC337" s="83">
        <f t="shared" si="193"/>
        <v>0</v>
      </c>
      <c r="AD337" s="83">
        <f t="shared" si="193"/>
        <v>0</v>
      </c>
      <c r="AE337" s="83">
        <f t="shared" si="193"/>
        <v>0</v>
      </c>
      <c r="AF337" s="83">
        <f t="shared" si="193"/>
        <v>0</v>
      </c>
      <c r="AG337" s="83">
        <f t="shared" si="193"/>
        <v>0</v>
      </c>
      <c r="AH337" s="83">
        <f t="shared" si="193"/>
        <v>0</v>
      </c>
      <c r="AI337" s="83">
        <f t="shared" si="193"/>
        <v>0</v>
      </c>
      <c r="AJ337" s="83">
        <f t="shared" si="193"/>
        <v>0</v>
      </c>
      <c r="AK337" s="83">
        <f t="shared" si="193"/>
        <v>0</v>
      </c>
      <c r="AL337" s="83">
        <f t="shared" si="193"/>
        <v>0</v>
      </c>
      <c r="AM337" s="83">
        <f t="shared" si="193"/>
        <v>0</v>
      </c>
      <c r="AN337" s="83">
        <f t="shared" si="193"/>
        <v>0</v>
      </c>
      <c r="AO337" s="83">
        <f t="shared" si="193"/>
        <v>0</v>
      </c>
      <c r="AP337" s="83">
        <f t="shared" si="193"/>
        <v>0</v>
      </c>
      <c r="AQ337" s="83">
        <f t="shared" si="193"/>
        <v>0</v>
      </c>
      <c r="AR337" s="83">
        <f t="shared" si="193"/>
        <v>0</v>
      </c>
      <c r="AS337" s="83">
        <f t="shared" si="193"/>
        <v>0</v>
      </c>
      <c r="AT337" s="83">
        <f t="shared" si="193"/>
        <v>0</v>
      </c>
      <c r="AU337" s="83">
        <f t="shared" si="193"/>
        <v>0</v>
      </c>
      <c r="AV337" s="83">
        <f t="shared" si="193"/>
        <v>0</v>
      </c>
      <c r="AW337" s="83">
        <f t="shared" si="193"/>
        <v>0</v>
      </c>
      <c r="AX337" s="83">
        <f t="shared" si="193"/>
        <v>0</v>
      </c>
      <c r="AY337" s="83">
        <f t="shared" si="193"/>
        <v>0</v>
      </c>
      <c r="AZ337" s="83">
        <f t="shared" si="193"/>
        <v>0</v>
      </c>
      <c r="BA337" s="83">
        <f t="shared" si="193"/>
        <v>0</v>
      </c>
      <c r="BB337" s="83">
        <f t="shared" si="193"/>
        <v>0</v>
      </c>
      <c r="BC337" s="83">
        <f t="shared" ref="BC337:CA337" si="194">SUM(BC338:BC363)/2</f>
        <v>0</v>
      </c>
      <c r="BD337" s="83">
        <f t="shared" si="194"/>
        <v>0</v>
      </c>
      <c r="BE337" s="83">
        <f t="shared" si="194"/>
        <v>0</v>
      </c>
      <c r="BF337" s="83">
        <f t="shared" si="194"/>
        <v>0</v>
      </c>
      <c r="BG337" s="83">
        <f t="shared" si="194"/>
        <v>0</v>
      </c>
      <c r="BH337" s="83">
        <f t="shared" si="194"/>
        <v>0</v>
      </c>
      <c r="BI337" s="83">
        <f t="shared" si="194"/>
        <v>0</v>
      </c>
      <c r="BJ337" s="83">
        <f t="shared" si="194"/>
        <v>0</v>
      </c>
      <c r="BK337" s="83">
        <f t="shared" si="194"/>
        <v>0</v>
      </c>
      <c r="BL337" s="83">
        <f t="shared" si="194"/>
        <v>0</v>
      </c>
      <c r="BM337" s="83">
        <f t="shared" si="194"/>
        <v>0</v>
      </c>
      <c r="BN337" s="83">
        <f t="shared" si="194"/>
        <v>0</v>
      </c>
      <c r="BO337" s="83">
        <f t="shared" si="194"/>
        <v>0</v>
      </c>
      <c r="BP337" s="83">
        <f t="shared" si="194"/>
        <v>0</v>
      </c>
      <c r="BQ337" s="83">
        <f t="shared" si="194"/>
        <v>0</v>
      </c>
      <c r="BR337" s="83">
        <f t="shared" si="194"/>
        <v>0</v>
      </c>
      <c r="BS337" s="83">
        <f t="shared" si="194"/>
        <v>0</v>
      </c>
      <c r="BT337" s="83">
        <f t="shared" si="194"/>
        <v>0</v>
      </c>
      <c r="BU337" s="83">
        <f t="shared" si="194"/>
        <v>0</v>
      </c>
      <c r="BV337" s="83">
        <f t="shared" si="194"/>
        <v>0</v>
      </c>
      <c r="BW337" s="83">
        <f t="shared" si="194"/>
        <v>0</v>
      </c>
      <c r="BX337" s="83">
        <f t="shared" si="194"/>
        <v>0</v>
      </c>
      <c r="BY337" s="83">
        <f t="shared" si="194"/>
        <v>0</v>
      </c>
      <c r="BZ337" s="83">
        <f t="shared" si="194"/>
        <v>0</v>
      </c>
      <c r="CA337" s="83">
        <f t="shared" si="194"/>
        <v>0</v>
      </c>
      <c r="CB337" s="83">
        <f t="shared" ref="CB337:CF337" si="195">SUM(CB338:CB363)/2</f>
        <v>0</v>
      </c>
      <c r="CC337" s="83">
        <f t="shared" si="195"/>
        <v>0</v>
      </c>
      <c r="CD337" s="83">
        <f t="shared" si="195"/>
        <v>0</v>
      </c>
      <c r="CE337" s="83">
        <f t="shared" si="195"/>
        <v>0</v>
      </c>
      <c r="CF337" s="83">
        <f t="shared" si="195"/>
        <v>0</v>
      </c>
      <c r="CG337" s="84">
        <f t="shared" si="193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9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91"/>
        <v>0</v>
      </c>
      <c r="K338" s="83">
        <f>SUM(K339:K344)</f>
        <v>0</v>
      </c>
      <c r="L338" s="83">
        <f t="shared" ref="L338:CG338" si="196">SUM(L339:L344)</f>
        <v>0</v>
      </c>
      <c r="M338" s="83">
        <f t="shared" si="196"/>
        <v>0</v>
      </c>
      <c r="N338" s="83">
        <f t="shared" si="196"/>
        <v>0</v>
      </c>
      <c r="O338" s="83">
        <f t="shared" si="196"/>
        <v>0</v>
      </c>
      <c r="P338" s="83">
        <f t="shared" si="196"/>
        <v>0</v>
      </c>
      <c r="Q338" s="83">
        <f t="shared" si="196"/>
        <v>0</v>
      </c>
      <c r="R338" s="83">
        <f t="shared" si="196"/>
        <v>0</v>
      </c>
      <c r="S338" s="83">
        <f t="shared" si="196"/>
        <v>0</v>
      </c>
      <c r="T338" s="83">
        <f t="shared" si="196"/>
        <v>0</v>
      </c>
      <c r="U338" s="83">
        <f t="shared" si="196"/>
        <v>0</v>
      </c>
      <c r="V338" s="83">
        <f t="shared" si="196"/>
        <v>0</v>
      </c>
      <c r="W338" s="83">
        <f t="shared" si="196"/>
        <v>0</v>
      </c>
      <c r="X338" s="83">
        <f t="shared" si="196"/>
        <v>0</v>
      </c>
      <c r="Y338" s="83">
        <f t="shared" si="196"/>
        <v>0</v>
      </c>
      <c r="Z338" s="83">
        <f t="shared" si="196"/>
        <v>0</v>
      </c>
      <c r="AA338" s="83">
        <f t="shared" si="196"/>
        <v>0</v>
      </c>
      <c r="AB338" s="83">
        <f t="shared" si="196"/>
        <v>0</v>
      </c>
      <c r="AC338" s="83">
        <f t="shared" si="196"/>
        <v>0</v>
      </c>
      <c r="AD338" s="83">
        <f t="shared" si="196"/>
        <v>0</v>
      </c>
      <c r="AE338" s="83">
        <f t="shared" si="196"/>
        <v>0</v>
      </c>
      <c r="AF338" s="83">
        <f t="shared" si="196"/>
        <v>0</v>
      </c>
      <c r="AG338" s="83">
        <f t="shared" si="196"/>
        <v>0</v>
      </c>
      <c r="AH338" s="83">
        <f t="shared" si="196"/>
        <v>0</v>
      </c>
      <c r="AI338" s="83">
        <f t="shared" si="196"/>
        <v>0</v>
      </c>
      <c r="AJ338" s="83">
        <f t="shared" si="196"/>
        <v>0</v>
      </c>
      <c r="AK338" s="83">
        <f t="shared" si="196"/>
        <v>0</v>
      </c>
      <c r="AL338" s="83">
        <f t="shared" si="196"/>
        <v>0</v>
      </c>
      <c r="AM338" s="83">
        <f t="shared" si="196"/>
        <v>0</v>
      </c>
      <c r="AN338" s="83">
        <f t="shared" si="196"/>
        <v>0</v>
      </c>
      <c r="AO338" s="83">
        <f t="shared" si="196"/>
        <v>0</v>
      </c>
      <c r="AP338" s="83">
        <f t="shared" si="196"/>
        <v>0</v>
      </c>
      <c r="AQ338" s="83">
        <f t="shared" si="196"/>
        <v>0</v>
      </c>
      <c r="AR338" s="83">
        <f t="shared" si="196"/>
        <v>0</v>
      </c>
      <c r="AS338" s="83">
        <f t="shared" si="196"/>
        <v>0</v>
      </c>
      <c r="AT338" s="83">
        <f t="shared" si="196"/>
        <v>0</v>
      </c>
      <c r="AU338" s="83">
        <f t="shared" si="196"/>
        <v>0</v>
      </c>
      <c r="AV338" s="83">
        <f t="shared" si="196"/>
        <v>0</v>
      </c>
      <c r="AW338" s="83">
        <f t="shared" si="196"/>
        <v>0</v>
      </c>
      <c r="AX338" s="83">
        <f t="shared" si="196"/>
        <v>0</v>
      </c>
      <c r="AY338" s="83">
        <f t="shared" si="196"/>
        <v>0</v>
      </c>
      <c r="AZ338" s="83">
        <f t="shared" si="196"/>
        <v>0</v>
      </c>
      <c r="BA338" s="83">
        <f t="shared" si="196"/>
        <v>0</v>
      </c>
      <c r="BB338" s="83">
        <f t="shared" si="196"/>
        <v>0</v>
      </c>
      <c r="BC338" s="83">
        <f t="shared" si="196"/>
        <v>0</v>
      </c>
      <c r="BD338" s="83">
        <f t="shared" si="196"/>
        <v>0</v>
      </c>
      <c r="BE338" s="83">
        <f t="shared" si="196"/>
        <v>0</v>
      </c>
      <c r="BF338" s="83">
        <f t="shared" si="196"/>
        <v>0</v>
      </c>
      <c r="BG338" s="83">
        <f t="shared" si="196"/>
        <v>0</v>
      </c>
      <c r="BH338" s="83">
        <f t="shared" si="196"/>
        <v>0</v>
      </c>
      <c r="BI338" s="83">
        <f t="shared" si="196"/>
        <v>0</v>
      </c>
      <c r="BJ338" s="83">
        <f t="shared" si="196"/>
        <v>0</v>
      </c>
      <c r="BK338" s="83">
        <f t="shared" si="196"/>
        <v>0</v>
      </c>
      <c r="BL338" s="83">
        <f t="shared" si="196"/>
        <v>0</v>
      </c>
      <c r="BM338" s="83">
        <f t="shared" si="196"/>
        <v>0</v>
      </c>
      <c r="BN338" s="83">
        <f t="shared" si="196"/>
        <v>0</v>
      </c>
      <c r="BO338" s="83">
        <f t="shared" si="196"/>
        <v>0</v>
      </c>
      <c r="BP338" s="83">
        <f t="shared" si="196"/>
        <v>0</v>
      </c>
      <c r="BQ338" s="83">
        <f t="shared" si="196"/>
        <v>0</v>
      </c>
      <c r="BR338" s="83">
        <f t="shared" si="196"/>
        <v>0</v>
      </c>
      <c r="BS338" s="83">
        <f t="shared" si="196"/>
        <v>0</v>
      </c>
      <c r="BT338" s="83">
        <f t="shared" si="196"/>
        <v>0</v>
      </c>
      <c r="BU338" s="83">
        <f t="shared" si="196"/>
        <v>0</v>
      </c>
      <c r="BV338" s="83">
        <f t="shared" si="196"/>
        <v>0</v>
      </c>
      <c r="BW338" s="83">
        <f t="shared" si="196"/>
        <v>0</v>
      </c>
      <c r="BX338" s="83">
        <f t="shared" si="196"/>
        <v>0</v>
      </c>
      <c r="BY338" s="83">
        <f t="shared" si="196"/>
        <v>0</v>
      </c>
      <c r="BZ338" s="83">
        <f t="shared" si="196"/>
        <v>0</v>
      </c>
      <c r="CA338" s="83">
        <f t="shared" si="196"/>
        <v>0</v>
      </c>
      <c r="CB338" s="83">
        <f t="shared" si="196"/>
        <v>0</v>
      </c>
      <c r="CC338" s="83">
        <f t="shared" si="196"/>
        <v>0</v>
      </c>
      <c r="CD338" s="83">
        <f t="shared" si="196"/>
        <v>0</v>
      </c>
      <c r="CE338" s="83">
        <f t="shared" si="196"/>
        <v>0</v>
      </c>
      <c r="CF338" s="83">
        <f t="shared" si="196"/>
        <v>0</v>
      </c>
      <c r="CG338" s="84">
        <f t="shared" si="196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9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91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9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91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9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91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9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91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9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91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9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91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9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91"/>
        <v>0</v>
      </c>
      <c r="K345" s="83">
        <f>SUM(K346:K351)</f>
        <v>0</v>
      </c>
      <c r="L345" s="83">
        <f t="shared" ref="L345:CG345" si="197">SUM(L346:L351)</f>
        <v>0</v>
      </c>
      <c r="M345" s="83">
        <f t="shared" si="197"/>
        <v>0</v>
      </c>
      <c r="N345" s="83">
        <f t="shared" si="197"/>
        <v>0</v>
      </c>
      <c r="O345" s="83">
        <f t="shared" si="197"/>
        <v>0</v>
      </c>
      <c r="P345" s="83">
        <f t="shared" si="197"/>
        <v>0</v>
      </c>
      <c r="Q345" s="83">
        <f t="shared" si="197"/>
        <v>0</v>
      </c>
      <c r="R345" s="83">
        <f t="shared" si="197"/>
        <v>0</v>
      </c>
      <c r="S345" s="83">
        <f t="shared" si="197"/>
        <v>0</v>
      </c>
      <c r="T345" s="83">
        <f t="shared" si="197"/>
        <v>0</v>
      </c>
      <c r="U345" s="83">
        <f t="shared" si="197"/>
        <v>0</v>
      </c>
      <c r="V345" s="83">
        <f t="shared" si="197"/>
        <v>0</v>
      </c>
      <c r="W345" s="83">
        <f t="shared" si="197"/>
        <v>0</v>
      </c>
      <c r="X345" s="83">
        <f t="shared" si="197"/>
        <v>0</v>
      </c>
      <c r="Y345" s="83">
        <f t="shared" si="197"/>
        <v>0</v>
      </c>
      <c r="Z345" s="83">
        <f t="shared" si="197"/>
        <v>0</v>
      </c>
      <c r="AA345" s="83">
        <f t="shared" si="197"/>
        <v>0</v>
      </c>
      <c r="AB345" s="83">
        <f t="shared" si="197"/>
        <v>0</v>
      </c>
      <c r="AC345" s="83">
        <f t="shared" si="197"/>
        <v>0</v>
      </c>
      <c r="AD345" s="83">
        <f t="shared" si="197"/>
        <v>0</v>
      </c>
      <c r="AE345" s="83">
        <f t="shared" si="197"/>
        <v>0</v>
      </c>
      <c r="AF345" s="83">
        <f t="shared" si="197"/>
        <v>0</v>
      </c>
      <c r="AG345" s="83">
        <f t="shared" si="197"/>
        <v>0</v>
      </c>
      <c r="AH345" s="83">
        <f t="shared" si="197"/>
        <v>0</v>
      </c>
      <c r="AI345" s="83">
        <f t="shared" si="197"/>
        <v>0</v>
      </c>
      <c r="AJ345" s="83">
        <f t="shared" si="197"/>
        <v>0</v>
      </c>
      <c r="AK345" s="83">
        <f t="shared" si="197"/>
        <v>0</v>
      </c>
      <c r="AL345" s="83">
        <f t="shared" si="197"/>
        <v>0</v>
      </c>
      <c r="AM345" s="83">
        <f t="shared" si="197"/>
        <v>0</v>
      </c>
      <c r="AN345" s="83">
        <f t="shared" si="197"/>
        <v>0</v>
      </c>
      <c r="AO345" s="83">
        <f t="shared" si="197"/>
        <v>0</v>
      </c>
      <c r="AP345" s="83">
        <f t="shared" si="197"/>
        <v>0</v>
      </c>
      <c r="AQ345" s="83">
        <f t="shared" si="197"/>
        <v>0</v>
      </c>
      <c r="AR345" s="83">
        <f t="shared" si="197"/>
        <v>0</v>
      </c>
      <c r="AS345" s="83">
        <f t="shared" si="197"/>
        <v>0</v>
      </c>
      <c r="AT345" s="83">
        <f t="shared" si="197"/>
        <v>0</v>
      </c>
      <c r="AU345" s="83">
        <f t="shared" si="197"/>
        <v>0</v>
      </c>
      <c r="AV345" s="83">
        <f t="shared" si="197"/>
        <v>0</v>
      </c>
      <c r="AW345" s="83">
        <f t="shared" si="197"/>
        <v>0</v>
      </c>
      <c r="AX345" s="83">
        <f t="shared" si="197"/>
        <v>0</v>
      </c>
      <c r="AY345" s="83">
        <f t="shared" si="197"/>
        <v>0</v>
      </c>
      <c r="AZ345" s="83">
        <f t="shared" si="197"/>
        <v>0</v>
      </c>
      <c r="BA345" s="83">
        <f t="shared" si="197"/>
        <v>0</v>
      </c>
      <c r="BB345" s="83">
        <f t="shared" si="197"/>
        <v>0</v>
      </c>
      <c r="BC345" s="83">
        <f t="shared" si="197"/>
        <v>0</v>
      </c>
      <c r="BD345" s="83">
        <f t="shared" si="197"/>
        <v>0</v>
      </c>
      <c r="BE345" s="83">
        <f t="shared" si="197"/>
        <v>0</v>
      </c>
      <c r="BF345" s="83">
        <f t="shared" si="197"/>
        <v>0</v>
      </c>
      <c r="BG345" s="83">
        <f t="shared" si="197"/>
        <v>0</v>
      </c>
      <c r="BH345" s="83">
        <f t="shared" si="197"/>
        <v>0</v>
      </c>
      <c r="BI345" s="83">
        <f t="shared" si="197"/>
        <v>0</v>
      </c>
      <c r="BJ345" s="83">
        <f t="shared" si="197"/>
        <v>0</v>
      </c>
      <c r="BK345" s="83">
        <f t="shared" si="197"/>
        <v>0</v>
      </c>
      <c r="BL345" s="83">
        <f t="shared" si="197"/>
        <v>0</v>
      </c>
      <c r="BM345" s="83">
        <f t="shared" si="197"/>
        <v>0</v>
      </c>
      <c r="BN345" s="83">
        <f t="shared" si="197"/>
        <v>0</v>
      </c>
      <c r="BO345" s="83">
        <f t="shared" si="197"/>
        <v>0</v>
      </c>
      <c r="BP345" s="83">
        <f t="shared" si="197"/>
        <v>0</v>
      </c>
      <c r="BQ345" s="83">
        <f t="shared" si="197"/>
        <v>0</v>
      </c>
      <c r="BR345" s="83">
        <f t="shared" si="197"/>
        <v>0</v>
      </c>
      <c r="BS345" s="83">
        <f t="shared" si="197"/>
        <v>0</v>
      </c>
      <c r="BT345" s="83">
        <f t="shared" si="197"/>
        <v>0</v>
      </c>
      <c r="BU345" s="83">
        <f t="shared" si="197"/>
        <v>0</v>
      </c>
      <c r="BV345" s="83">
        <f t="shared" si="197"/>
        <v>0</v>
      </c>
      <c r="BW345" s="83">
        <f t="shared" si="197"/>
        <v>0</v>
      </c>
      <c r="BX345" s="83">
        <f t="shared" si="197"/>
        <v>0</v>
      </c>
      <c r="BY345" s="83">
        <f t="shared" si="197"/>
        <v>0</v>
      </c>
      <c r="BZ345" s="83">
        <f t="shared" si="197"/>
        <v>0</v>
      </c>
      <c r="CA345" s="83">
        <f t="shared" si="197"/>
        <v>0</v>
      </c>
      <c r="CB345" s="83">
        <f t="shared" si="197"/>
        <v>0</v>
      </c>
      <c r="CC345" s="83">
        <f t="shared" si="197"/>
        <v>0</v>
      </c>
      <c r="CD345" s="83">
        <f t="shared" si="197"/>
        <v>0</v>
      </c>
      <c r="CE345" s="83">
        <f t="shared" si="197"/>
        <v>0</v>
      </c>
      <c r="CF345" s="83">
        <f t="shared" si="197"/>
        <v>0</v>
      </c>
      <c r="CG345" s="84">
        <f t="shared" si="197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9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91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9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91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9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91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9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91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9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91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9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91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8">IF(J351&gt;0,1,0)</f>
        <v>0</v>
      </c>
    </row>
    <row r="352" spans="1:91" s="51" customFormat="1" ht="14.1" customHeight="1" x14ac:dyDescent="0.3">
      <c r="A352" s="52">
        <f t="shared" si="189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91"/>
        <v>0</v>
      </c>
      <c r="K352" s="83">
        <f>SUM(K353:K358)</f>
        <v>0</v>
      </c>
      <c r="L352" s="83">
        <f t="shared" ref="L352:CG352" si="199">SUM(L353:L358)</f>
        <v>0</v>
      </c>
      <c r="M352" s="83">
        <f t="shared" si="199"/>
        <v>0</v>
      </c>
      <c r="N352" s="83">
        <f t="shared" si="199"/>
        <v>0</v>
      </c>
      <c r="O352" s="83">
        <f t="shared" si="199"/>
        <v>0</v>
      </c>
      <c r="P352" s="83">
        <f t="shared" si="199"/>
        <v>0</v>
      </c>
      <c r="Q352" s="83">
        <f t="shared" si="199"/>
        <v>0</v>
      </c>
      <c r="R352" s="83">
        <f t="shared" si="199"/>
        <v>0</v>
      </c>
      <c r="S352" s="83">
        <f t="shared" si="199"/>
        <v>0</v>
      </c>
      <c r="T352" s="83">
        <f t="shared" si="199"/>
        <v>0</v>
      </c>
      <c r="U352" s="83">
        <f t="shared" si="199"/>
        <v>0</v>
      </c>
      <c r="V352" s="83">
        <f t="shared" si="199"/>
        <v>0</v>
      </c>
      <c r="W352" s="83">
        <f t="shared" si="199"/>
        <v>0</v>
      </c>
      <c r="X352" s="83">
        <f t="shared" si="199"/>
        <v>0</v>
      </c>
      <c r="Y352" s="83">
        <f t="shared" si="199"/>
        <v>0</v>
      </c>
      <c r="Z352" s="83">
        <f t="shared" si="199"/>
        <v>0</v>
      </c>
      <c r="AA352" s="83">
        <f t="shared" si="199"/>
        <v>0</v>
      </c>
      <c r="AB352" s="83">
        <f t="shared" si="199"/>
        <v>0</v>
      </c>
      <c r="AC352" s="83">
        <f t="shared" si="199"/>
        <v>0</v>
      </c>
      <c r="AD352" s="83">
        <f t="shared" si="199"/>
        <v>0</v>
      </c>
      <c r="AE352" s="83">
        <f t="shared" si="199"/>
        <v>0</v>
      </c>
      <c r="AF352" s="83">
        <f t="shared" si="199"/>
        <v>0</v>
      </c>
      <c r="AG352" s="83">
        <f t="shared" si="199"/>
        <v>0</v>
      </c>
      <c r="AH352" s="83">
        <f t="shared" si="199"/>
        <v>0</v>
      </c>
      <c r="AI352" s="83">
        <f t="shared" si="199"/>
        <v>0</v>
      </c>
      <c r="AJ352" s="83">
        <f t="shared" si="199"/>
        <v>0</v>
      </c>
      <c r="AK352" s="83">
        <f t="shared" si="199"/>
        <v>0</v>
      </c>
      <c r="AL352" s="83">
        <f t="shared" si="199"/>
        <v>0</v>
      </c>
      <c r="AM352" s="83">
        <f t="shared" si="199"/>
        <v>0</v>
      </c>
      <c r="AN352" s="83">
        <f t="shared" si="199"/>
        <v>0</v>
      </c>
      <c r="AO352" s="83">
        <f t="shared" si="199"/>
        <v>0</v>
      </c>
      <c r="AP352" s="83">
        <f t="shared" si="199"/>
        <v>0</v>
      </c>
      <c r="AQ352" s="83">
        <f t="shared" si="199"/>
        <v>0</v>
      </c>
      <c r="AR352" s="83">
        <f t="shared" si="199"/>
        <v>0</v>
      </c>
      <c r="AS352" s="83">
        <f t="shared" si="199"/>
        <v>0</v>
      </c>
      <c r="AT352" s="83">
        <f t="shared" si="199"/>
        <v>0</v>
      </c>
      <c r="AU352" s="83">
        <f t="shared" si="199"/>
        <v>0</v>
      </c>
      <c r="AV352" s="83">
        <f t="shared" si="199"/>
        <v>0</v>
      </c>
      <c r="AW352" s="83">
        <f t="shared" si="199"/>
        <v>0</v>
      </c>
      <c r="AX352" s="83">
        <f t="shared" si="199"/>
        <v>0</v>
      </c>
      <c r="AY352" s="83">
        <f t="shared" si="199"/>
        <v>0</v>
      </c>
      <c r="AZ352" s="83">
        <f t="shared" si="199"/>
        <v>0</v>
      </c>
      <c r="BA352" s="83">
        <f t="shared" si="199"/>
        <v>0</v>
      </c>
      <c r="BB352" s="83">
        <f t="shared" si="199"/>
        <v>0</v>
      </c>
      <c r="BC352" s="83">
        <f t="shared" si="199"/>
        <v>0</v>
      </c>
      <c r="BD352" s="83">
        <f t="shared" si="199"/>
        <v>0</v>
      </c>
      <c r="BE352" s="83">
        <f t="shared" si="199"/>
        <v>0</v>
      </c>
      <c r="BF352" s="83">
        <f t="shared" si="199"/>
        <v>0</v>
      </c>
      <c r="BG352" s="83">
        <f t="shared" si="199"/>
        <v>0</v>
      </c>
      <c r="BH352" s="83">
        <f t="shared" si="199"/>
        <v>0</v>
      </c>
      <c r="BI352" s="83">
        <f t="shared" si="199"/>
        <v>0</v>
      </c>
      <c r="BJ352" s="83">
        <f t="shared" si="199"/>
        <v>0</v>
      </c>
      <c r="BK352" s="83">
        <f t="shared" si="199"/>
        <v>0</v>
      </c>
      <c r="BL352" s="83">
        <f t="shared" si="199"/>
        <v>0</v>
      </c>
      <c r="BM352" s="83">
        <f t="shared" si="199"/>
        <v>0</v>
      </c>
      <c r="BN352" s="83">
        <f t="shared" si="199"/>
        <v>0</v>
      </c>
      <c r="BO352" s="83">
        <f t="shared" si="199"/>
        <v>0</v>
      </c>
      <c r="BP352" s="83">
        <f t="shared" si="199"/>
        <v>0</v>
      </c>
      <c r="BQ352" s="83">
        <f t="shared" si="199"/>
        <v>0</v>
      </c>
      <c r="BR352" s="83">
        <f t="shared" si="199"/>
        <v>0</v>
      </c>
      <c r="BS352" s="83">
        <f t="shared" si="199"/>
        <v>0</v>
      </c>
      <c r="BT352" s="83">
        <f t="shared" si="199"/>
        <v>0</v>
      </c>
      <c r="BU352" s="83">
        <f t="shared" si="199"/>
        <v>0</v>
      </c>
      <c r="BV352" s="83">
        <f t="shared" si="199"/>
        <v>0</v>
      </c>
      <c r="BW352" s="83">
        <f t="shared" si="199"/>
        <v>0</v>
      </c>
      <c r="BX352" s="83">
        <f t="shared" si="199"/>
        <v>0</v>
      </c>
      <c r="BY352" s="83">
        <f t="shared" si="199"/>
        <v>0</v>
      </c>
      <c r="BZ352" s="83">
        <f t="shared" si="199"/>
        <v>0</v>
      </c>
      <c r="CA352" s="83">
        <f t="shared" si="199"/>
        <v>0</v>
      </c>
      <c r="CB352" s="83">
        <f t="shared" si="199"/>
        <v>0</v>
      </c>
      <c r="CC352" s="83">
        <f t="shared" si="199"/>
        <v>0</v>
      </c>
      <c r="CD352" s="83">
        <f t="shared" si="199"/>
        <v>0</v>
      </c>
      <c r="CE352" s="83">
        <f t="shared" si="199"/>
        <v>0</v>
      </c>
      <c r="CF352" s="83">
        <f t="shared" si="199"/>
        <v>0</v>
      </c>
      <c r="CG352" s="84">
        <f t="shared" si="199"/>
        <v>0</v>
      </c>
      <c r="CH352" s="58"/>
      <c r="CI352" s="10"/>
      <c r="CJ352" s="11"/>
      <c r="CM352" s="51">
        <f t="shared" si="198"/>
        <v>0</v>
      </c>
    </row>
    <row r="353" spans="1:91" s="51" customFormat="1" ht="14.1" customHeight="1" x14ac:dyDescent="0.3">
      <c r="A353" s="52">
        <f t="shared" si="189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91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8"/>
        <v>0</v>
      </c>
    </row>
    <row r="354" spans="1:91" s="51" customFormat="1" ht="14.1" customHeight="1" x14ac:dyDescent="0.3">
      <c r="A354" s="52">
        <f t="shared" si="189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91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8"/>
        <v>0</v>
      </c>
    </row>
    <row r="355" spans="1:91" s="51" customFormat="1" ht="14.1" customHeight="1" x14ac:dyDescent="0.3">
      <c r="A355" s="52">
        <f t="shared" si="189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91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8"/>
        <v>0</v>
      </c>
    </row>
    <row r="356" spans="1:91" s="51" customFormat="1" ht="14.1" customHeight="1" x14ac:dyDescent="0.3">
      <c r="A356" s="52">
        <f t="shared" si="189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91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8"/>
        <v>0</v>
      </c>
    </row>
    <row r="357" spans="1:91" s="51" customFormat="1" ht="14.1" customHeight="1" x14ac:dyDescent="0.3">
      <c r="A357" s="52">
        <f t="shared" si="189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91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8"/>
        <v>0</v>
      </c>
    </row>
    <row r="358" spans="1:91" s="51" customFormat="1" ht="14.1" customHeight="1" x14ac:dyDescent="0.3">
      <c r="A358" s="52">
        <f t="shared" si="189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91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8"/>
        <v>0</v>
      </c>
    </row>
    <row r="359" spans="1:91" s="51" customFormat="1" ht="14.1" customHeight="1" x14ac:dyDescent="0.3">
      <c r="A359" s="52">
        <f t="shared" si="189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91"/>
        <v>0</v>
      </c>
      <c r="K359" s="83">
        <f>SUM(K360:K363)</f>
        <v>0</v>
      </c>
      <c r="L359" s="83">
        <f t="shared" ref="L359:CG359" si="200">SUM(L360:L363)</f>
        <v>0</v>
      </c>
      <c r="M359" s="83">
        <f t="shared" si="200"/>
        <v>0</v>
      </c>
      <c r="N359" s="83">
        <f t="shared" si="200"/>
        <v>0</v>
      </c>
      <c r="O359" s="83">
        <f t="shared" si="200"/>
        <v>0</v>
      </c>
      <c r="P359" s="83">
        <f t="shared" si="200"/>
        <v>0</v>
      </c>
      <c r="Q359" s="83">
        <f t="shared" si="200"/>
        <v>0</v>
      </c>
      <c r="R359" s="83">
        <f t="shared" si="200"/>
        <v>0</v>
      </c>
      <c r="S359" s="83">
        <f t="shared" si="200"/>
        <v>0</v>
      </c>
      <c r="T359" s="83">
        <f t="shared" si="200"/>
        <v>0</v>
      </c>
      <c r="U359" s="83">
        <f t="shared" si="200"/>
        <v>0</v>
      </c>
      <c r="V359" s="83">
        <f t="shared" si="200"/>
        <v>0</v>
      </c>
      <c r="W359" s="83">
        <f t="shared" si="200"/>
        <v>0</v>
      </c>
      <c r="X359" s="83">
        <f t="shared" si="200"/>
        <v>0</v>
      </c>
      <c r="Y359" s="83">
        <f t="shared" si="200"/>
        <v>0</v>
      </c>
      <c r="Z359" s="83">
        <f t="shared" si="200"/>
        <v>0</v>
      </c>
      <c r="AA359" s="83">
        <f t="shared" si="200"/>
        <v>0</v>
      </c>
      <c r="AB359" s="83">
        <f t="shared" si="200"/>
        <v>0</v>
      </c>
      <c r="AC359" s="83">
        <f t="shared" si="200"/>
        <v>0</v>
      </c>
      <c r="AD359" s="83">
        <f t="shared" si="200"/>
        <v>0</v>
      </c>
      <c r="AE359" s="83">
        <f t="shared" si="200"/>
        <v>0</v>
      </c>
      <c r="AF359" s="83">
        <f t="shared" si="200"/>
        <v>0</v>
      </c>
      <c r="AG359" s="83">
        <f t="shared" si="200"/>
        <v>0</v>
      </c>
      <c r="AH359" s="83">
        <f t="shared" si="200"/>
        <v>0</v>
      </c>
      <c r="AI359" s="83">
        <f t="shared" si="200"/>
        <v>0</v>
      </c>
      <c r="AJ359" s="83">
        <f t="shared" si="200"/>
        <v>0</v>
      </c>
      <c r="AK359" s="83">
        <f t="shared" si="200"/>
        <v>0</v>
      </c>
      <c r="AL359" s="83">
        <f t="shared" si="200"/>
        <v>0</v>
      </c>
      <c r="AM359" s="83">
        <f t="shared" si="200"/>
        <v>0</v>
      </c>
      <c r="AN359" s="83">
        <f t="shared" si="200"/>
        <v>0</v>
      </c>
      <c r="AO359" s="83">
        <f t="shared" si="200"/>
        <v>0</v>
      </c>
      <c r="AP359" s="83">
        <f t="shared" si="200"/>
        <v>0</v>
      </c>
      <c r="AQ359" s="83">
        <f t="shared" si="200"/>
        <v>0</v>
      </c>
      <c r="AR359" s="83">
        <f t="shared" si="200"/>
        <v>0</v>
      </c>
      <c r="AS359" s="83">
        <f t="shared" si="200"/>
        <v>0</v>
      </c>
      <c r="AT359" s="83">
        <f t="shared" si="200"/>
        <v>0</v>
      </c>
      <c r="AU359" s="83">
        <f t="shared" si="200"/>
        <v>0</v>
      </c>
      <c r="AV359" s="83">
        <f t="shared" si="200"/>
        <v>0</v>
      </c>
      <c r="AW359" s="83">
        <f t="shared" si="200"/>
        <v>0</v>
      </c>
      <c r="AX359" s="83">
        <f t="shared" si="200"/>
        <v>0</v>
      </c>
      <c r="AY359" s="83">
        <f t="shared" si="200"/>
        <v>0</v>
      </c>
      <c r="AZ359" s="83">
        <f t="shared" si="200"/>
        <v>0</v>
      </c>
      <c r="BA359" s="83">
        <f t="shared" si="200"/>
        <v>0</v>
      </c>
      <c r="BB359" s="83">
        <f t="shared" si="200"/>
        <v>0</v>
      </c>
      <c r="BC359" s="83">
        <f t="shared" si="200"/>
        <v>0</v>
      </c>
      <c r="BD359" s="83">
        <f t="shared" si="200"/>
        <v>0</v>
      </c>
      <c r="BE359" s="83">
        <f t="shared" si="200"/>
        <v>0</v>
      </c>
      <c r="BF359" s="83">
        <f t="shared" si="200"/>
        <v>0</v>
      </c>
      <c r="BG359" s="83">
        <f t="shared" si="200"/>
        <v>0</v>
      </c>
      <c r="BH359" s="83">
        <f t="shared" si="200"/>
        <v>0</v>
      </c>
      <c r="BI359" s="83">
        <f t="shared" si="200"/>
        <v>0</v>
      </c>
      <c r="BJ359" s="83">
        <f t="shared" si="200"/>
        <v>0</v>
      </c>
      <c r="BK359" s="83">
        <f t="shared" si="200"/>
        <v>0</v>
      </c>
      <c r="BL359" s="83">
        <f t="shared" si="200"/>
        <v>0</v>
      </c>
      <c r="BM359" s="83">
        <f t="shared" si="200"/>
        <v>0</v>
      </c>
      <c r="BN359" s="83">
        <f t="shared" si="200"/>
        <v>0</v>
      </c>
      <c r="BO359" s="83">
        <f t="shared" si="200"/>
        <v>0</v>
      </c>
      <c r="BP359" s="83">
        <f t="shared" si="200"/>
        <v>0</v>
      </c>
      <c r="BQ359" s="83">
        <f t="shared" si="200"/>
        <v>0</v>
      </c>
      <c r="BR359" s="83">
        <f t="shared" si="200"/>
        <v>0</v>
      </c>
      <c r="BS359" s="83">
        <f t="shared" si="200"/>
        <v>0</v>
      </c>
      <c r="BT359" s="83">
        <f t="shared" si="200"/>
        <v>0</v>
      </c>
      <c r="BU359" s="83">
        <f t="shared" si="200"/>
        <v>0</v>
      </c>
      <c r="BV359" s="83">
        <f t="shared" si="200"/>
        <v>0</v>
      </c>
      <c r="BW359" s="83">
        <f t="shared" si="200"/>
        <v>0</v>
      </c>
      <c r="BX359" s="83">
        <f t="shared" si="200"/>
        <v>0</v>
      </c>
      <c r="BY359" s="83">
        <f t="shared" si="200"/>
        <v>0</v>
      </c>
      <c r="BZ359" s="83">
        <f t="shared" si="200"/>
        <v>0</v>
      </c>
      <c r="CA359" s="83">
        <f t="shared" si="200"/>
        <v>0</v>
      </c>
      <c r="CB359" s="83">
        <f t="shared" si="200"/>
        <v>0</v>
      </c>
      <c r="CC359" s="83">
        <f t="shared" si="200"/>
        <v>0</v>
      </c>
      <c r="CD359" s="83">
        <f t="shared" si="200"/>
        <v>0</v>
      </c>
      <c r="CE359" s="83">
        <f t="shared" si="200"/>
        <v>0</v>
      </c>
      <c r="CF359" s="83">
        <f t="shared" si="200"/>
        <v>0</v>
      </c>
      <c r="CG359" s="84">
        <f t="shared" si="200"/>
        <v>0</v>
      </c>
      <c r="CH359" s="58"/>
      <c r="CI359" s="10"/>
      <c r="CJ359" s="11"/>
      <c r="CM359" s="51">
        <f t="shared" si="198"/>
        <v>0</v>
      </c>
    </row>
    <row r="360" spans="1:91" s="51" customFormat="1" ht="14.1" customHeight="1" x14ac:dyDescent="0.3">
      <c r="A360" s="52">
        <f t="shared" si="189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91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8"/>
        <v>0</v>
      </c>
    </row>
    <row r="361" spans="1:91" s="51" customFormat="1" ht="14.1" customHeight="1" x14ac:dyDescent="0.3">
      <c r="A361" s="52">
        <f t="shared" si="189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91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8"/>
        <v>0</v>
      </c>
    </row>
    <row r="362" spans="1:91" s="51" customFormat="1" ht="14.1" customHeight="1" x14ac:dyDescent="0.3">
      <c r="A362" s="52">
        <f t="shared" si="189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91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9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91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9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201">SUM(K364:CG364)</f>
        <v>0</v>
      </c>
      <c r="K364" s="115">
        <f>SUM(K365:K390)/2</f>
        <v>0</v>
      </c>
      <c r="L364" s="115">
        <f t="shared" ref="L364:CG364" si="202">SUM(L365:L390)/2</f>
        <v>0</v>
      </c>
      <c r="M364" s="115">
        <f t="shared" si="202"/>
        <v>0</v>
      </c>
      <c r="N364" s="115">
        <f t="shared" si="202"/>
        <v>0</v>
      </c>
      <c r="O364" s="115">
        <f t="shared" si="202"/>
        <v>0</v>
      </c>
      <c r="P364" s="115">
        <f t="shared" si="202"/>
        <v>0</v>
      </c>
      <c r="Q364" s="115">
        <f t="shared" si="202"/>
        <v>0</v>
      </c>
      <c r="R364" s="115">
        <f t="shared" si="202"/>
        <v>0</v>
      </c>
      <c r="S364" s="115">
        <f t="shared" si="202"/>
        <v>0</v>
      </c>
      <c r="T364" s="115">
        <f t="shared" si="202"/>
        <v>0</v>
      </c>
      <c r="U364" s="115">
        <f t="shared" si="202"/>
        <v>0</v>
      </c>
      <c r="V364" s="115">
        <f t="shared" si="202"/>
        <v>0</v>
      </c>
      <c r="W364" s="115">
        <f t="shared" si="202"/>
        <v>0</v>
      </c>
      <c r="X364" s="115">
        <f t="shared" si="202"/>
        <v>0</v>
      </c>
      <c r="Y364" s="115">
        <f t="shared" si="202"/>
        <v>0</v>
      </c>
      <c r="Z364" s="115">
        <f t="shared" si="202"/>
        <v>0</v>
      </c>
      <c r="AA364" s="115">
        <f t="shared" si="202"/>
        <v>0</v>
      </c>
      <c r="AB364" s="115">
        <f t="shared" si="202"/>
        <v>0</v>
      </c>
      <c r="AC364" s="115">
        <f t="shared" si="202"/>
        <v>0</v>
      </c>
      <c r="AD364" s="115">
        <f t="shared" si="202"/>
        <v>0</v>
      </c>
      <c r="AE364" s="115">
        <f t="shared" si="202"/>
        <v>0</v>
      </c>
      <c r="AF364" s="115">
        <f t="shared" si="202"/>
        <v>0</v>
      </c>
      <c r="AG364" s="115">
        <f t="shared" si="202"/>
        <v>0</v>
      </c>
      <c r="AH364" s="115">
        <f t="shared" si="202"/>
        <v>0</v>
      </c>
      <c r="AI364" s="115">
        <f t="shared" si="202"/>
        <v>0</v>
      </c>
      <c r="AJ364" s="115">
        <f t="shared" si="202"/>
        <v>0</v>
      </c>
      <c r="AK364" s="115">
        <f t="shared" si="202"/>
        <v>0</v>
      </c>
      <c r="AL364" s="115">
        <f t="shared" si="202"/>
        <v>0</v>
      </c>
      <c r="AM364" s="115">
        <f t="shared" si="202"/>
        <v>0</v>
      </c>
      <c r="AN364" s="115">
        <f t="shared" si="202"/>
        <v>0</v>
      </c>
      <c r="AO364" s="115">
        <f t="shared" si="202"/>
        <v>0</v>
      </c>
      <c r="AP364" s="115">
        <f t="shared" si="202"/>
        <v>0</v>
      </c>
      <c r="AQ364" s="115">
        <f t="shared" si="202"/>
        <v>0</v>
      </c>
      <c r="AR364" s="115">
        <f t="shared" si="202"/>
        <v>0</v>
      </c>
      <c r="AS364" s="115">
        <f t="shared" si="202"/>
        <v>0</v>
      </c>
      <c r="AT364" s="115">
        <f t="shared" si="202"/>
        <v>0</v>
      </c>
      <c r="AU364" s="115">
        <f t="shared" si="202"/>
        <v>0</v>
      </c>
      <c r="AV364" s="115">
        <f t="shared" si="202"/>
        <v>0</v>
      </c>
      <c r="AW364" s="115">
        <f t="shared" si="202"/>
        <v>0</v>
      </c>
      <c r="AX364" s="115">
        <f t="shared" si="202"/>
        <v>0</v>
      </c>
      <c r="AY364" s="115">
        <f t="shared" si="202"/>
        <v>0</v>
      </c>
      <c r="AZ364" s="115">
        <f t="shared" si="202"/>
        <v>0</v>
      </c>
      <c r="BA364" s="115">
        <f t="shared" si="202"/>
        <v>0</v>
      </c>
      <c r="BB364" s="115">
        <f t="shared" si="202"/>
        <v>0</v>
      </c>
      <c r="BC364" s="115">
        <f t="shared" ref="BC364:CF364" si="203">SUM(BC365:BC390)/2</f>
        <v>0</v>
      </c>
      <c r="BD364" s="115">
        <f t="shared" si="203"/>
        <v>0</v>
      </c>
      <c r="BE364" s="115">
        <f t="shared" si="203"/>
        <v>0</v>
      </c>
      <c r="BF364" s="115">
        <f t="shared" si="203"/>
        <v>0</v>
      </c>
      <c r="BG364" s="115">
        <f t="shared" si="203"/>
        <v>0</v>
      </c>
      <c r="BH364" s="115">
        <f t="shared" si="203"/>
        <v>0</v>
      </c>
      <c r="BI364" s="115">
        <f t="shared" si="203"/>
        <v>0</v>
      </c>
      <c r="BJ364" s="115">
        <f t="shared" si="203"/>
        <v>0</v>
      </c>
      <c r="BK364" s="115">
        <f t="shared" si="203"/>
        <v>0</v>
      </c>
      <c r="BL364" s="115">
        <f t="shared" si="203"/>
        <v>0</v>
      </c>
      <c r="BM364" s="115">
        <f t="shared" si="203"/>
        <v>0</v>
      </c>
      <c r="BN364" s="115">
        <f t="shared" si="203"/>
        <v>0</v>
      </c>
      <c r="BO364" s="115">
        <f t="shared" si="203"/>
        <v>0</v>
      </c>
      <c r="BP364" s="115">
        <f t="shared" si="203"/>
        <v>0</v>
      </c>
      <c r="BQ364" s="115">
        <f t="shared" si="203"/>
        <v>0</v>
      </c>
      <c r="BR364" s="115">
        <f t="shared" si="203"/>
        <v>0</v>
      </c>
      <c r="BS364" s="115">
        <f t="shared" si="203"/>
        <v>0</v>
      </c>
      <c r="BT364" s="115">
        <f t="shared" si="203"/>
        <v>0</v>
      </c>
      <c r="BU364" s="115">
        <f t="shared" si="203"/>
        <v>0</v>
      </c>
      <c r="BV364" s="115">
        <f t="shared" si="203"/>
        <v>0</v>
      </c>
      <c r="BW364" s="115">
        <f t="shared" si="203"/>
        <v>0</v>
      </c>
      <c r="BX364" s="115">
        <f t="shared" si="203"/>
        <v>0</v>
      </c>
      <c r="BY364" s="115">
        <f t="shared" si="203"/>
        <v>0</v>
      </c>
      <c r="BZ364" s="115">
        <f t="shared" si="203"/>
        <v>0</v>
      </c>
      <c r="CA364" s="115">
        <f t="shared" si="203"/>
        <v>0</v>
      </c>
      <c r="CB364" s="115">
        <f t="shared" si="203"/>
        <v>0</v>
      </c>
      <c r="CC364" s="115">
        <f t="shared" si="203"/>
        <v>0</v>
      </c>
      <c r="CD364" s="115">
        <f t="shared" si="203"/>
        <v>0</v>
      </c>
      <c r="CE364" s="115">
        <f t="shared" si="203"/>
        <v>0</v>
      </c>
      <c r="CF364" s="115">
        <f t="shared" si="203"/>
        <v>0</v>
      </c>
      <c r="CG364" s="115">
        <f t="shared" si="202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9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201"/>
        <v>0</v>
      </c>
      <c r="K365" s="83">
        <f>SUM(K366:K371)</f>
        <v>0</v>
      </c>
      <c r="L365" s="83">
        <f t="shared" ref="L365:CG365" si="204">SUM(L366:L371)</f>
        <v>0</v>
      </c>
      <c r="M365" s="83">
        <f t="shared" si="204"/>
        <v>0</v>
      </c>
      <c r="N365" s="83">
        <f t="shared" si="204"/>
        <v>0</v>
      </c>
      <c r="O365" s="83">
        <f t="shared" si="204"/>
        <v>0</v>
      </c>
      <c r="P365" s="83">
        <f t="shared" si="204"/>
        <v>0</v>
      </c>
      <c r="Q365" s="83">
        <f t="shared" si="204"/>
        <v>0</v>
      </c>
      <c r="R365" s="83">
        <f t="shared" si="204"/>
        <v>0</v>
      </c>
      <c r="S365" s="83">
        <f t="shared" si="204"/>
        <v>0</v>
      </c>
      <c r="T365" s="83">
        <f t="shared" si="204"/>
        <v>0</v>
      </c>
      <c r="U365" s="83">
        <f t="shared" si="204"/>
        <v>0</v>
      </c>
      <c r="V365" s="83">
        <f t="shared" si="204"/>
        <v>0</v>
      </c>
      <c r="W365" s="83">
        <f t="shared" si="204"/>
        <v>0</v>
      </c>
      <c r="X365" s="83">
        <f t="shared" si="204"/>
        <v>0</v>
      </c>
      <c r="Y365" s="83">
        <f t="shared" si="204"/>
        <v>0</v>
      </c>
      <c r="Z365" s="83">
        <f t="shared" si="204"/>
        <v>0</v>
      </c>
      <c r="AA365" s="83">
        <f t="shared" si="204"/>
        <v>0</v>
      </c>
      <c r="AB365" s="83">
        <f t="shared" si="204"/>
        <v>0</v>
      </c>
      <c r="AC365" s="83">
        <f t="shared" si="204"/>
        <v>0</v>
      </c>
      <c r="AD365" s="83">
        <f t="shared" si="204"/>
        <v>0</v>
      </c>
      <c r="AE365" s="83">
        <f t="shared" si="204"/>
        <v>0</v>
      </c>
      <c r="AF365" s="83">
        <f t="shared" si="204"/>
        <v>0</v>
      </c>
      <c r="AG365" s="83">
        <f t="shared" si="204"/>
        <v>0</v>
      </c>
      <c r="AH365" s="83">
        <f t="shared" si="204"/>
        <v>0</v>
      </c>
      <c r="AI365" s="83">
        <f t="shared" si="204"/>
        <v>0</v>
      </c>
      <c r="AJ365" s="83">
        <f t="shared" si="204"/>
        <v>0</v>
      </c>
      <c r="AK365" s="83">
        <f t="shared" si="204"/>
        <v>0</v>
      </c>
      <c r="AL365" s="83">
        <f t="shared" si="204"/>
        <v>0</v>
      </c>
      <c r="AM365" s="83">
        <f t="shared" si="204"/>
        <v>0</v>
      </c>
      <c r="AN365" s="83">
        <f t="shared" si="204"/>
        <v>0</v>
      </c>
      <c r="AO365" s="83">
        <f t="shared" si="204"/>
        <v>0</v>
      </c>
      <c r="AP365" s="83">
        <f t="shared" si="204"/>
        <v>0</v>
      </c>
      <c r="AQ365" s="83">
        <f t="shared" si="204"/>
        <v>0</v>
      </c>
      <c r="AR365" s="83">
        <f t="shared" si="204"/>
        <v>0</v>
      </c>
      <c r="AS365" s="83">
        <f t="shared" si="204"/>
        <v>0</v>
      </c>
      <c r="AT365" s="83">
        <f t="shared" si="204"/>
        <v>0</v>
      </c>
      <c r="AU365" s="83">
        <f t="shared" si="204"/>
        <v>0</v>
      </c>
      <c r="AV365" s="83">
        <f t="shared" si="204"/>
        <v>0</v>
      </c>
      <c r="AW365" s="83">
        <f t="shared" si="204"/>
        <v>0</v>
      </c>
      <c r="AX365" s="83">
        <f t="shared" si="204"/>
        <v>0</v>
      </c>
      <c r="AY365" s="83">
        <f t="shared" si="204"/>
        <v>0</v>
      </c>
      <c r="AZ365" s="83">
        <f t="shared" si="204"/>
        <v>0</v>
      </c>
      <c r="BA365" s="83">
        <f t="shared" si="204"/>
        <v>0</v>
      </c>
      <c r="BB365" s="83">
        <f t="shared" si="204"/>
        <v>0</v>
      </c>
      <c r="BC365" s="83">
        <f t="shared" si="204"/>
        <v>0</v>
      </c>
      <c r="BD365" s="83">
        <f t="shared" si="204"/>
        <v>0</v>
      </c>
      <c r="BE365" s="83">
        <f t="shared" si="204"/>
        <v>0</v>
      </c>
      <c r="BF365" s="83">
        <f t="shared" si="204"/>
        <v>0</v>
      </c>
      <c r="BG365" s="83">
        <f t="shared" si="204"/>
        <v>0</v>
      </c>
      <c r="BH365" s="83">
        <f t="shared" si="204"/>
        <v>0</v>
      </c>
      <c r="BI365" s="83">
        <f t="shared" si="204"/>
        <v>0</v>
      </c>
      <c r="BJ365" s="83">
        <f t="shared" si="204"/>
        <v>0</v>
      </c>
      <c r="BK365" s="83">
        <f t="shared" si="204"/>
        <v>0</v>
      </c>
      <c r="BL365" s="83">
        <f t="shared" si="204"/>
        <v>0</v>
      </c>
      <c r="BM365" s="83">
        <f t="shared" si="204"/>
        <v>0</v>
      </c>
      <c r="BN365" s="83">
        <f t="shared" si="204"/>
        <v>0</v>
      </c>
      <c r="BO365" s="83">
        <f t="shared" si="204"/>
        <v>0</v>
      </c>
      <c r="BP365" s="83">
        <f t="shared" si="204"/>
        <v>0</v>
      </c>
      <c r="BQ365" s="83">
        <f t="shared" si="204"/>
        <v>0</v>
      </c>
      <c r="BR365" s="83">
        <f t="shared" si="204"/>
        <v>0</v>
      </c>
      <c r="BS365" s="83">
        <f t="shared" si="204"/>
        <v>0</v>
      </c>
      <c r="BT365" s="83">
        <f t="shared" si="204"/>
        <v>0</v>
      </c>
      <c r="BU365" s="83">
        <f t="shared" si="204"/>
        <v>0</v>
      </c>
      <c r="BV365" s="83">
        <f t="shared" si="204"/>
        <v>0</v>
      </c>
      <c r="BW365" s="83">
        <f t="shared" si="204"/>
        <v>0</v>
      </c>
      <c r="BX365" s="83">
        <f t="shared" si="204"/>
        <v>0</v>
      </c>
      <c r="BY365" s="83">
        <f t="shared" si="204"/>
        <v>0</v>
      </c>
      <c r="BZ365" s="83">
        <f t="shared" si="204"/>
        <v>0</v>
      </c>
      <c r="CA365" s="83">
        <f t="shared" si="204"/>
        <v>0</v>
      </c>
      <c r="CB365" s="83">
        <f t="shared" si="204"/>
        <v>0</v>
      </c>
      <c r="CC365" s="83">
        <f t="shared" si="204"/>
        <v>0</v>
      </c>
      <c r="CD365" s="83">
        <f t="shared" si="204"/>
        <v>0</v>
      </c>
      <c r="CE365" s="83">
        <f t="shared" si="204"/>
        <v>0</v>
      </c>
      <c r="CF365" s="83">
        <f t="shared" si="204"/>
        <v>0</v>
      </c>
      <c r="CG365" s="84">
        <f t="shared" si="204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9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201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9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201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9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201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9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201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9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201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9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201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9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201"/>
        <v>0</v>
      </c>
      <c r="K372" s="83">
        <f>SUM(K373:K378)</f>
        <v>0</v>
      </c>
      <c r="L372" s="83">
        <f t="shared" ref="L372:CG372" si="205">SUM(L373:L378)</f>
        <v>0</v>
      </c>
      <c r="M372" s="83">
        <f t="shared" si="205"/>
        <v>0</v>
      </c>
      <c r="N372" s="83">
        <f t="shared" si="205"/>
        <v>0</v>
      </c>
      <c r="O372" s="83">
        <f t="shared" si="205"/>
        <v>0</v>
      </c>
      <c r="P372" s="83">
        <f t="shared" si="205"/>
        <v>0</v>
      </c>
      <c r="Q372" s="83">
        <f t="shared" si="205"/>
        <v>0</v>
      </c>
      <c r="R372" s="83">
        <f t="shared" si="205"/>
        <v>0</v>
      </c>
      <c r="S372" s="83">
        <f t="shared" si="205"/>
        <v>0</v>
      </c>
      <c r="T372" s="83">
        <f t="shared" si="205"/>
        <v>0</v>
      </c>
      <c r="U372" s="83">
        <f t="shared" si="205"/>
        <v>0</v>
      </c>
      <c r="V372" s="83">
        <f t="shared" si="205"/>
        <v>0</v>
      </c>
      <c r="W372" s="83">
        <f t="shared" si="205"/>
        <v>0</v>
      </c>
      <c r="X372" s="83">
        <f t="shared" si="205"/>
        <v>0</v>
      </c>
      <c r="Y372" s="83">
        <f t="shared" si="205"/>
        <v>0</v>
      </c>
      <c r="Z372" s="83">
        <f t="shared" si="205"/>
        <v>0</v>
      </c>
      <c r="AA372" s="83">
        <f t="shared" si="205"/>
        <v>0</v>
      </c>
      <c r="AB372" s="83">
        <f t="shared" si="205"/>
        <v>0</v>
      </c>
      <c r="AC372" s="83">
        <f t="shared" si="205"/>
        <v>0</v>
      </c>
      <c r="AD372" s="83">
        <f t="shared" si="205"/>
        <v>0</v>
      </c>
      <c r="AE372" s="83">
        <f t="shared" si="205"/>
        <v>0</v>
      </c>
      <c r="AF372" s="83">
        <f t="shared" si="205"/>
        <v>0</v>
      </c>
      <c r="AG372" s="83">
        <f t="shared" si="205"/>
        <v>0</v>
      </c>
      <c r="AH372" s="83">
        <f t="shared" si="205"/>
        <v>0</v>
      </c>
      <c r="AI372" s="83">
        <f t="shared" si="205"/>
        <v>0</v>
      </c>
      <c r="AJ372" s="83">
        <f t="shared" si="205"/>
        <v>0</v>
      </c>
      <c r="AK372" s="83">
        <f t="shared" si="205"/>
        <v>0</v>
      </c>
      <c r="AL372" s="83">
        <f t="shared" si="205"/>
        <v>0</v>
      </c>
      <c r="AM372" s="83">
        <f t="shared" si="205"/>
        <v>0</v>
      </c>
      <c r="AN372" s="83">
        <f t="shared" si="205"/>
        <v>0</v>
      </c>
      <c r="AO372" s="83">
        <f t="shared" si="205"/>
        <v>0</v>
      </c>
      <c r="AP372" s="83">
        <f t="shared" si="205"/>
        <v>0</v>
      </c>
      <c r="AQ372" s="83">
        <f t="shared" si="205"/>
        <v>0</v>
      </c>
      <c r="AR372" s="83">
        <f t="shared" si="205"/>
        <v>0</v>
      </c>
      <c r="AS372" s="83">
        <f t="shared" si="205"/>
        <v>0</v>
      </c>
      <c r="AT372" s="83">
        <f t="shared" si="205"/>
        <v>0</v>
      </c>
      <c r="AU372" s="83">
        <f t="shared" si="205"/>
        <v>0</v>
      </c>
      <c r="AV372" s="83">
        <f t="shared" si="205"/>
        <v>0</v>
      </c>
      <c r="AW372" s="83">
        <f t="shared" si="205"/>
        <v>0</v>
      </c>
      <c r="AX372" s="83">
        <f t="shared" si="205"/>
        <v>0</v>
      </c>
      <c r="AY372" s="83">
        <f t="shared" si="205"/>
        <v>0</v>
      </c>
      <c r="AZ372" s="83">
        <f t="shared" si="205"/>
        <v>0</v>
      </c>
      <c r="BA372" s="83">
        <f t="shared" si="205"/>
        <v>0</v>
      </c>
      <c r="BB372" s="83">
        <f t="shared" si="205"/>
        <v>0</v>
      </c>
      <c r="BC372" s="83">
        <f t="shared" si="205"/>
        <v>0</v>
      </c>
      <c r="BD372" s="83">
        <f t="shared" si="205"/>
        <v>0</v>
      </c>
      <c r="BE372" s="83">
        <f t="shared" si="205"/>
        <v>0</v>
      </c>
      <c r="BF372" s="83">
        <f t="shared" si="205"/>
        <v>0</v>
      </c>
      <c r="BG372" s="83">
        <f t="shared" si="205"/>
        <v>0</v>
      </c>
      <c r="BH372" s="83">
        <f t="shared" si="205"/>
        <v>0</v>
      </c>
      <c r="BI372" s="83">
        <f t="shared" si="205"/>
        <v>0</v>
      </c>
      <c r="BJ372" s="83">
        <f t="shared" si="205"/>
        <v>0</v>
      </c>
      <c r="BK372" s="83">
        <f t="shared" si="205"/>
        <v>0</v>
      </c>
      <c r="BL372" s="83">
        <f t="shared" si="205"/>
        <v>0</v>
      </c>
      <c r="BM372" s="83">
        <f t="shared" si="205"/>
        <v>0</v>
      </c>
      <c r="BN372" s="83">
        <f t="shared" si="205"/>
        <v>0</v>
      </c>
      <c r="BO372" s="83">
        <f t="shared" si="205"/>
        <v>0</v>
      </c>
      <c r="BP372" s="83">
        <f t="shared" si="205"/>
        <v>0</v>
      </c>
      <c r="BQ372" s="83">
        <f t="shared" si="205"/>
        <v>0</v>
      </c>
      <c r="BR372" s="83">
        <f t="shared" si="205"/>
        <v>0</v>
      </c>
      <c r="BS372" s="83">
        <f t="shared" si="205"/>
        <v>0</v>
      </c>
      <c r="BT372" s="83">
        <f t="shared" si="205"/>
        <v>0</v>
      </c>
      <c r="BU372" s="83">
        <f t="shared" si="205"/>
        <v>0</v>
      </c>
      <c r="BV372" s="83">
        <f t="shared" si="205"/>
        <v>0</v>
      </c>
      <c r="BW372" s="83">
        <f t="shared" si="205"/>
        <v>0</v>
      </c>
      <c r="BX372" s="83">
        <f t="shared" si="205"/>
        <v>0</v>
      </c>
      <c r="BY372" s="83">
        <f t="shared" si="205"/>
        <v>0</v>
      </c>
      <c r="BZ372" s="83">
        <f t="shared" si="205"/>
        <v>0</v>
      </c>
      <c r="CA372" s="83">
        <f t="shared" si="205"/>
        <v>0</v>
      </c>
      <c r="CB372" s="83">
        <f t="shared" si="205"/>
        <v>0</v>
      </c>
      <c r="CC372" s="83">
        <f t="shared" si="205"/>
        <v>0</v>
      </c>
      <c r="CD372" s="83">
        <f t="shared" si="205"/>
        <v>0</v>
      </c>
      <c r="CE372" s="83">
        <f t="shared" si="205"/>
        <v>0</v>
      </c>
      <c r="CF372" s="83">
        <f t="shared" si="205"/>
        <v>0</v>
      </c>
      <c r="CG372" s="84">
        <f t="shared" si="205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9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201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9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201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9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201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9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201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9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201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9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201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9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201"/>
        <v>0</v>
      </c>
      <c r="K379" s="83">
        <f>SUM(K380:K385)</f>
        <v>0</v>
      </c>
      <c r="L379" s="83">
        <f t="shared" ref="L379:CG379" si="206">SUM(L380:L385)</f>
        <v>0</v>
      </c>
      <c r="M379" s="83">
        <f t="shared" si="206"/>
        <v>0</v>
      </c>
      <c r="N379" s="83">
        <f t="shared" si="206"/>
        <v>0</v>
      </c>
      <c r="O379" s="83">
        <f t="shared" si="206"/>
        <v>0</v>
      </c>
      <c r="P379" s="83">
        <f t="shared" si="206"/>
        <v>0</v>
      </c>
      <c r="Q379" s="83">
        <f t="shared" si="206"/>
        <v>0</v>
      </c>
      <c r="R379" s="83">
        <f t="shared" si="206"/>
        <v>0</v>
      </c>
      <c r="S379" s="83">
        <f t="shared" si="206"/>
        <v>0</v>
      </c>
      <c r="T379" s="83">
        <f t="shared" si="206"/>
        <v>0</v>
      </c>
      <c r="U379" s="83">
        <f t="shared" si="206"/>
        <v>0</v>
      </c>
      <c r="V379" s="83">
        <f t="shared" si="206"/>
        <v>0</v>
      </c>
      <c r="W379" s="83">
        <f t="shared" si="206"/>
        <v>0</v>
      </c>
      <c r="X379" s="83">
        <f t="shared" si="206"/>
        <v>0</v>
      </c>
      <c r="Y379" s="83">
        <f t="shared" si="206"/>
        <v>0</v>
      </c>
      <c r="Z379" s="83">
        <f t="shared" si="206"/>
        <v>0</v>
      </c>
      <c r="AA379" s="83">
        <f t="shared" si="206"/>
        <v>0</v>
      </c>
      <c r="AB379" s="83">
        <f t="shared" si="206"/>
        <v>0</v>
      </c>
      <c r="AC379" s="83">
        <f t="shared" si="206"/>
        <v>0</v>
      </c>
      <c r="AD379" s="83">
        <f t="shared" si="206"/>
        <v>0</v>
      </c>
      <c r="AE379" s="83">
        <f t="shared" si="206"/>
        <v>0</v>
      </c>
      <c r="AF379" s="83">
        <f t="shared" si="206"/>
        <v>0</v>
      </c>
      <c r="AG379" s="83">
        <f t="shared" si="206"/>
        <v>0</v>
      </c>
      <c r="AH379" s="83">
        <f t="shared" si="206"/>
        <v>0</v>
      </c>
      <c r="AI379" s="83">
        <f t="shared" si="206"/>
        <v>0</v>
      </c>
      <c r="AJ379" s="83">
        <f t="shared" si="206"/>
        <v>0</v>
      </c>
      <c r="AK379" s="83">
        <f t="shared" si="206"/>
        <v>0</v>
      </c>
      <c r="AL379" s="83">
        <f t="shared" si="206"/>
        <v>0</v>
      </c>
      <c r="AM379" s="83">
        <f t="shared" si="206"/>
        <v>0</v>
      </c>
      <c r="AN379" s="83">
        <f t="shared" si="206"/>
        <v>0</v>
      </c>
      <c r="AO379" s="83">
        <f t="shared" si="206"/>
        <v>0</v>
      </c>
      <c r="AP379" s="83">
        <f t="shared" si="206"/>
        <v>0</v>
      </c>
      <c r="AQ379" s="83">
        <f t="shared" si="206"/>
        <v>0</v>
      </c>
      <c r="AR379" s="83">
        <f t="shared" si="206"/>
        <v>0</v>
      </c>
      <c r="AS379" s="83">
        <f t="shared" si="206"/>
        <v>0</v>
      </c>
      <c r="AT379" s="83">
        <f t="shared" si="206"/>
        <v>0</v>
      </c>
      <c r="AU379" s="83">
        <f t="shared" si="206"/>
        <v>0</v>
      </c>
      <c r="AV379" s="83">
        <f t="shared" si="206"/>
        <v>0</v>
      </c>
      <c r="AW379" s="83">
        <f t="shared" si="206"/>
        <v>0</v>
      </c>
      <c r="AX379" s="83">
        <f t="shared" si="206"/>
        <v>0</v>
      </c>
      <c r="AY379" s="83">
        <f t="shared" si="206"/>
        <v>0</v>
      </c>
      <c r="AZ379" s="83">
        <f t="shared" si="206"/>
        <v>0</v>
      </c>
      <c r="BA379" s="83">
        <f t="shared" si="206"/>
        <v>0</v>
      </c>
      <c r="BB379" s="83">
        <f t="shared" si="206"/>
        <v>0</v>
      </c>
      <c r="BC379" s="83">
        <f t="shared" si="206"/>
        <v>0</v>
      </c>
      <c r="BD379" s="83">
        <f t="shared" si="206"/>
        <v>0</v>
      </c>
      <c r="BE379" s="83">
        <f t="shared" si="206"/>
        <v>0</v>
      </c>
      <c r="BF379" s="83">
        <f t="shared" si="206"/>
        <v>0</v>
      </c>
      <c r="BG379" s="83">
        <f t="shared" si="206"/>
        <v>0</v>
      </c>
      <c r="BH379" s="83">
        <f t="shared" si="206"/>
        <v>0</v>
      </c>
      <c r="BI379" s="83">
        <f t="shared" si="206"/>
        <v>0</v>
      </c>
      <c r="BJ379" s="83">
        <f t="shared" si="206"/>
        <v>0</v>
      </c>
      <c r="BK379" s="83">
        <f t="shared" si="206"/>
        <v>0</v>
      </c>
      <c r="BL379" s="83">
        <f t="shared" si="206"/>
        <v>0</v>
      </c>
      <c r="BM379" s="83">
        <f t="shared" si="206"/>
        <v>0</v>
      </c>
      <c r="BN379" s="83">
        <f t="shared" si="206"/>
        <v>0</v>
      </c>
      <c r="BO379" s="83">
        <f t="shared" si="206"/>
        <v>0</v>
      </c>
      <c r="BP379" s="83">
        <f t="shared" si="206"/>
        <v>0</v>
      </c>
      <c r="BQ379" s="83">
        <f t="shared" si="206"/>
        <v>0</v>
      </c>
      <c r="BR379" s="83">
        <f t="shared" si="206"/>
        <v>0</v>
      </c>
      <c r="BS379" s="83">
        <f t="shared" si="206"/>
        <v>0</v>
      </c>
      <c r="BT379" s="83">
        <f t="shared" si="206"/>
        <v>0</v>
      </c>
      <c r="BU379" s="83">
        <f t="shared" si="206"/>
        <v>0</v>
      </c>
      <c r="BV379" s="83">
        <f t="shared" si="206"/>
        <v>0</v>
      </c>
      <c r="BW379" s="83">
        <f t="shared" si="206"/>
        <v>0</v>
      </c>
      <c r="BX379" s="83">
        <f t="shared" si="206"/>
        <v>0</v>
      </c>
      <c r="BY379" s="83">
        <f t="shared" si="206"/>
        <v>0</v>
      </c>
      <c r="BZ379" s="83">
        <f t="shared" si="206"/>
        <v>0</v>
      </c>
      <c r="CA379" s="83">
        <f t="shared" si="206"/>
        <v>0</v>
      </c>
      <c r="CB379" s="83">
        <f t="shared" si="206"/>
        <v>0</v>
      </c>
      <c r="CC379" s="83">
        <f t="shared" si="206"/>
        <v>0</v>
      </c>
      <c r="CD379" s="83">
        <f t="shared" si="206"/>
        <v>0</v>
      </c>
      <c r="CE379" s="83">
        <f t="shared" si="206"/>
        <v>0</v>
      </c>
      <c r="CF379" s="83">
        <f t="shared" si="206"/>
        <v>0</v>
      </c>
      <c r="CG379" s="84">
        <f t="shared" si="206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9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201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9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201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9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201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9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201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9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201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9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201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9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201"/>
        <v>0</v>
      </c>
      <c r="K386" s="83">
        <f>SUM(K387:K390)</f>
        <v>0</v>
      </c>
      <c r="L386" s="83">
        <f t="shared" ref="L386:CG386" si="207">SUM(L387:L390)</f>
        <v>0</v>
      </c>
      <c r="M386" s="83">
        <f t="shared" si="207"/>
        <v>0</v>
      </c>
      <c r="N386" s="83">
        <f t="shared" si="207"/>
        <v>0</v>
      </c>
      <c r="O386" s="83">
        <f t="shared" si="207"/>
        <v>0</v>
      </c>
      <c r="P386" s="83">
        <f t="shared" si="207"/>
        <v>0</v>
      </c>
      <c r="Q386" s="83">
        <f t="shared" si="207"/>
        <v>0</v>
      </c>
      <c r="R386" s="83">
        <f t="shared" si="207"/>
        <v>0</v>
      </c>
      <c r="S386" s="83">
        <f t="shared" si="207"/>
        <v>0</v>
      </c>
      <c r="T386" s="83">
        <f t="shared" si="207"/>
        <v>0</v>
      </c>
      <c r="U386" s="83">
        <f t="shared" si="207"/>
        <v>0</v>
      </c>
      <c r="V386" s="83">
        <f t="shared" si="207"/>
        <v>0</v>
      </c>
      <c r="W386" s="83">
        <f t="shared" si="207"/>
        <v>0</v>
      </c>
      <c r="X386" s="83">
        <f t="shared" si="207"/>
        <v>0</v>
      </c>
      <c r="Y386" s="83">
        <f t="shared" si="207"/>
        <v>0</v>
      </c>
      <c r="Z386" s="83">
        <f t="shared" si="207"/>
        <v>0</v>
      </c>
      <c r="AA386" s="83">
        <f t="shared" si="207"/>
        <v>0</v>
      </c>
      <c r="AB386" s="83">
        <f t="shared" si="207"/>
        <v>0</v>
      </c>
      <c r="AC386" s="83">
        <f t="shared" si="207"/>
        <v>0</v>
      </c>
      <c r="AD386" s="83">
        <f t="shared" si="207"/>
        <v>0</v>
      </c>
      <c r="AE386" s="83">
        <f t="shared" si="207"/>
        <v>0</v>
      </c>
      <c r="AF386" s="83">
        <f t="shared" si="207"/>
        <v>0</v>
      </c>
      <c r="AG386" s="83">
        <f t="shared" si="207"/>
        <v>0</v>
      </c>
      <c r="AH386" s="83">
        <f t="shared" si="207"/>
        <v>0</v>
      </c>
      <c r="AI386" s="83">
        <f t="shared" si="207"/>
        <v>0</v>
      </c>
      <c r="AJ386" s="83">
        <f t="shared" si="207"/>
        <v>0</v>
      </c>
      <c r="AK386" s="83">
        <f t="shared" si="207"/>
        <v>0</v>
      </c>
      <c r="AL386" s="83">
        <f t="shared" si="207"/>
        <v>0</v>
      </c>
      <c r="AM386" s="83">
        <f t="shared" si="207"/>
        <v>0</v>
      </c>
      <c r="AN386" s="83">
        <f t="shared" si="207"/>
        <v>0</v>
      </c>
      <c r="AO386" s="83">
        <f t="shared" si="207"/>
        <v>0</v>
      </c>
      <c r="AP386" s="83">
        <f t="shared" si="207"/>
        <v>0</v>
      </c>
      <c r="AQ386" s="83">
        <f t="shared" si="207"/>
        <v>0</v>
      </c>
      <c r="AR386" s="83">
        <f t="shared" si="207"/>
        <v>0</v>
      </c>
      <c r="AS386" s="83">
        <f t="shared" si="207"/>
        <v>0</v>
      </c>
      <c r="AT386" s="83">
        <f t="shared" si="207"/>
        <v>0</v>
      </c>
      <c r="AU386" s="83">
        <f t="shared" si="207"/>
        <v>0</v>
      </c>
      <c r="AV386" s="83">
        <f t="shared" si="207"/>
        <v>0</v>
      </c>
      <c r="AW386" s="83">
        <f t="shared" si="207"/>
        <v>0</v>
      </c>
      <c r="AX386" s="83">
        <f t="shared" si="207"/>
        <v>0</v>
      </c>
      <c r="AY386" s="83">
        <f t="shared" si="207"/>
        <v>0</v>
      </c>
      <c r="AZ386" s="83">
        <f t="shared" si="207"/>
        <v>0</v>
      </c>
      <c r="BA386" s="83">
        <f t="shared" si="207"/>
        <v>0</v>
      </c>
      <c r="BB386" s="83">
        <f t="shared" si="207"/>
        <v>0</v>
      </c>
      <c r="BC386" s="83">
        <f t="shared" si="207"/>
        <v>0</v>
      </c>
      <c r="BD386" s="83">
        <f t="shared" si="207"/>
        <v>0</v>
      </c>
      <c r="BE386" s="83">
        <f t="shared" si="207"/>
        <v>0</v>
      </c>
      <c r="BF386" s="83">
        <f t="shared" si="207"/>
        <v>0</v>
      </c>
      <c r="BG386" s="83">
        <f t="shared" si="207"/>
        <v>0</v>
      </c>
      <c r="BH386" s="83">
        <f t="shared" si="207"/>
        <v>0</v>
      </c>
      <c r="BI386" s="83">
        <f t="shared" si="207"/>
        <v>0</v>
      </c>
      <c r="BJ386" s="83">
        <f t="shared" si="207"/>
        <v>0</v>
      </c>
      <c r="BK386" s="83">
        <f t="shared" si="207"/>
        <v>0</v>
      </c>
      <c r="BL386" s="83">
        <f t="shared" si="207"/>
        <v>0</v>
      </c>
      <c r="BM386" s="83">
        <f t="shared" si="207"/>
        <v>0</v>
      </c>
      <c r="BN386" s="83">
        <f t="shared" si="207"/>
        <v>0</v>
      </c>
      <c r="BO386" s="83">
        <f t="shared" si="207"/>
        <v>0</v>
      </c>
      <c r="BP386" s="83">
        <f t="shared" si="207"/>
        <v>0</v>
      </c>
      <c r="BQ386" s="83">
        <f t="shared" si="207"/>
        <v>0</v>
      </c>
      <c r="BR386" s="83">
        <f t="shared" si="207"/>
        <v>0</v>
      </c>
      <c r="BS386" s="83">
        <f t="shared" si="207"/>
        <v>0</v>
      </c>
      <c r="BT386" s="83">
        <f t="shared" si="207"/>
        <v>0</v>
      </c>
      <c r="BU386" s="83">
        <f t="shared" si="207"/>
        <v>0</v>
      </c>
      <c r="BV386" s="83">
        <f t="shared" si="207"/>
        <v>0</v>
      </c>
      <c r="BW386" s="83">
        <f t="shared" si="207"/>
        <v>0</v>
      </c>
      <c r="BX386" s="83">
        <f t="shared" si="207"/>
        <v>0</v>
      </c>
      <c r="BY386" s="83">
        <f t="shared" si="207"/>
        <v>0</v>
      </c>
      <c r="BZ386" s="83">
        <f t="shared" si="207"/>
        <v>0</v>
      </c>
      <c r="CA386" s="83">
        <f t="shared" si="207"/>
        <v>0</v>
      </c>
      <c r="CB386" s="83">
        <f t="shared" si="207"/>
        <v>0</v>
      </c>
      <c r="CC386" s="83">
        <f t="shared" si="207"/>
        <v>0</v>
      </c>
      <c r="CD386" s="83">
        <f t="shared" si="207"/>
        <v>0</v>
      </c>
      <c r="CE386" s="83">
        <f t="shared" si="207"/>
        <v>0</v>
      </c>
      <c r="CF386" s="83">
        <f t="shared" si="207"/>
        <v>0</v>
      </c>
      <c r="CG386" s="84">
        <f t="shared" si="207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9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201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9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201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9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201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9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201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9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9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8">SUM(K392:CG392)</f>
        <v>346727.4</v>
      </c>
      <c r="K392" s="60">
        <f>SUM(K393,K411)</f>
        <v>0</v>
      </c>
      <c r="L392" s="60">
        <f t="shared" ref="L392:BW392" si="209">SUM(L393,L411)</f>
        <v>687.54</v>
      </c>
      <c r="M392" s="60">
        <f t="shared" si="209"/>
        <v>20265.849999999999</v>
      </c>
      <c r="N392" s="60">
        <f t="shared" si="209"/>
        <v>0</v>
      </c>
      <c r="O392" s="60">
        <f t="shared" si="209"/>
        <v>5855.58</v>
      </c>
      <c r="P392" s="60">
        <f t="shared" si="209"/>
        <v>337.81</v>
      </c>
      <c r="Q392" s="60">
        <f t="shared" si="209"/>
        <v>82738.070000000007</v>
      </c>
      <c r="R392" s="60">
        <f t="shared" si="209"/>
        <v>4037.8</v>
      </c>
      <c r="S392" s="60">
        <f t="shared" si="209"/>
        <v>5174.97</v>
      </c>
      <c r="T392" s="60">
        <f t="shared" si="209"/>
        <v>0</v>
      </c>
      <c r="U392" s="60">
        <f t="shared" si="209"/>
        <v>94741.87</v>
      </c>
      <c r="V392" s="60">
        <f t="shared" si="209"/>
        <v>0</v>
      </c>
      <c r="W392" s="60">
        <f t="shared" si="209"/>
        <v>0</v>
      </c>
      <c r="X392" s="60">
        <f t="shared" si="209"/>
        <v>0</v>
      </c>
      <c r="Y392" s="60">
        <f t="shared" si="209"/>
        <v>1358</v>
      </c>
      <c r="Z392" s="60">
        <f t="shared" si="209"/>
        <v>0</v>
      </c>
      <c r="AA392" s="60">
        <f t="shared" si="209"/>
        <v>26067.74</v>
      </c>
      <c r="AB392" s="60">
        <f t="shared" si="209"/>
        <v>4382.28</v>
      </c>
      <c r="AC392" s="60">
        <f t="shared" si="209"/>
        <v>0</v>
      </c>
      <c r="AD392" s="60">
        <f t="shared" si="209"/>
        <v>62852.639999999999</v>
      </c>
      <c r="AE392" s="60">
        <f t="shared" si="209"/>
        <v>2739.17</v>
      </c>
      <c r="AF392" s="60">
        <f t="shared" si="209"/>
        <v>825.6400000000001</v>
      </c>
      <c r="AG392" s="60">
        <f t="shared" si="209"/>
        <v>761.88</v>
      </c>
      <c r="AH392" s="60">
        <f t="shared" si="209"/>
        <v>264.02999999999997</v>
      </c>
      <c r="AI392" s="60">
        <f t="shared" si="209"/>
        <v>0</v>
      </c>
      <c r="AJ392" s="60">
        <f t="shared" si="209"/>
        <v>1147.0899999999999</v>
      </c>
      <c r="AK392" s="60">
        <f t="shared" si="209"/>
        <v>32489.439999999999</v>
      </c>
      <c r="AL392" s="60">
        <f t="shared" si="209"/>
        <v>0</v>
      </c>
      <c r="AM392" s="60">
        <f t="shared" si="209"/>
        <v>0</v>
      </c>
      <c r="AN392" s="60">
        <f t="shared" si="209"/>
        <v>0</v>
      </c>
      <c r="AO392" s="60">
        <f t="shared" si="209"/>
        <v>0</v>
      </c>
      <c r="AP392" s="60">
        <f t="shared" si="209"/>
        <v>0</v>
      </c>
      <c r="AQ392" s="60">
        <f t="shared" si="209"/>
        <v>0</v>
      </c>
      <c r="AR392" s="60">
        <f t="shared" si="209"/>
        <v>0</v>
      </c>
      <c r="AS392" s="60">
        <f t="shared" si="209"/>
        <v>0</v>
      </c>
      <c r="AT392" s="60">
        <f t="shared" si="209"/>
        <v>0</v>
      </c>
      <c r="AU392" s="60">
        <f t="shared" si="209"/>
        <v>0</v>
      </c>
      <c r="AV392" s="60">
        <f t="shared" si="209"/>
        <v>0</v>
      </c>
      <c r="AW392" s="60">
        <f t="shared" si="209"/>
        <v>0</v>
      </c>
      <c r="AX392" s="60">
        <f t="shared" si="209"/>
        <v>0</v>
      </c>
      <c r="AY392" s="60">
        <f t="shared" si="209"/>
        <v>0</v>
      </c>
      <c r="AZ392" s="60">
        <f t="shared" si="209"/>
        <v>0</v>
      </c>
      <c r="BA392" s="60">
        <f t="shared" si="209"/>
        <v>0</v>
      </c>
      <c r="BB392" s="60">
        <f t="shared" si="209"/>
        <v>0</v>
      </c>
      <c r="BC392" s="60">
        <f t="shared" si="209"/>
        <v>0</v>
      </c>
      <c r="BD392" s="60">
        <f t="shared" si="209"/>
        <v>0</v>
      </c>
      <c r="BE392" s="60">
        <f t="shared" si="209"/>
        <v>0</v>
      </c>
      <c r="BF392" s="60">
        <f t="shared" si="209"/>
        <v>0</v>
      </c>
      <c r="BG392" s="60">
        <f t="shared" si="209"/>
        <v>0</v>
      </c>
      <c r="BH392" s="60">
        <f t="shared" si="209"/>
        <v>0</v>
      </c>
      <c r="BI392" s="60">
        <f t="shared" si="209"/>
        <v>0</v>
      </c>
      <c r="BJ392" s="60">
        <f t="shared" si="209"/>
        <v>0</v>
      </c>
      <c r="BK392" s="60">
        <f t="shared" si="209"/>
        <v>0</v>
      </c>
      <c r="BL392" s="60">
        <f t="shared" si="209"/>
        <v>0</v>
      </c>
      <c r="BM392" s="60">
        <f t="shared" si="209"/>
        <v>0</v>
      </c>
      <c r="BN392" s="60">
        <f t="shared" si="209"/>
        <v>0</v>
      </c>
      <c r="BO392" s="60">
        <f t="shared" si="209"/>
        <v>0</v>
      </c>
      <c r="BP392" s="60">
        <f t="shared" si="209"/>
        <v>0</v>
      </c>
      <c r="BQ392" s="60">
        <f t="shared" si="209"/>
        <v>0</v>
      </c>
      <c r="BR392" s="60">
        <f t="shared" si="209"/>
        <v>0</v>
      </c>
      <c r="BS392" s="60">
        <f t="shared" si="209"/>
        <v>0</v>
      </c>
      <c r="BT392" s="60">
        <f t="shared" si="209"/>
        <v>0</v>
      </c>
      <c r="BU392" s="60">
        <f t="shared" si="209"/>
        <v>0</v>
      </c>
      <c r="BV392" s="60">
        <f t="shared" si="209"/>
        <v>0</v>
      </c>
      <c r="BW392" s="60">
        <f t="shared" si="209"/>
        <v>0</v>
      </c>
      <c r="BX392" s="60">
        <f t="shared" ref="BX392:CV392" si="210">SUM(BX393,BX411)</f>
        <v>0</v>
      </c>
      <c r="BY392" s="60">
        <f t="shared" si="210"/>
        <v>0</v>
      </c>
      <c r="BZ392" s="60">
        <f t="shared" si="210"/>
        <v>0</v>
      </c>
      <c r="CA392" s="60">
        <f t="shared" si="210"/>
        <v>0</v>
      </c>
      <c r="CB392" s="60">
        <f t="shared" si="210"/>
        <v>0</v>
      </c>
      <c r="CC392" s="60">
        <f t="shared" si="210"/>
        <v>0</v>
      </c>
      <c r="CD392" s="60">
        <f t="shared" si="210"/>
        <v>0</v>
      </c>
      <c r="CE392" s="60">
        <f t="shared" si="210"/>
        <v>0</v>
      </c>
      <c r="CF392" s="60">
        <f t="shared" si="210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9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8"/>
        <v>346727.4</v>
      </c>
      <c r="K393" s="116">
        <f>SUM(K394:K396,K400,,K405:K406,K409:K410)</f>
        <v>0</v>
      </c>
      <c r="L393" s="116">
        <f t="shared" ref="L393:BW393" si="211">SUM(L394:L396,L400,,L405:L406,L409:L410)</f>
        <v>687.54</v>
      </c>
      <c r="M393" s="116">
        <f t="shared" si="211"/>
        <v>20265.849999999999</v>
      </c>
      <c r="N393" s="116">
        <f t="shared" si="211"/>
        <v>0</v>
      </c>
      <c r="O393" s="116">
        <f t="shared" si="211"/>
        <v>5855.58</v>
      </c>
      <c r="P393" s="116">
        <f t="shared" si="211"/>
        <v>337.81</v>
      </c>
      <c r="Q393" s="116">
        <f t="shared" si="211"/>
        <v>82738.070000000007</v>
      </c>
      <c r="R393" s="116">
        <f t="shared" si="211"/>
        <v>4037.8</v>
      </c>
      <c r="S393" s="116">
        <f t="shared" si="211"/>
        <v>5174.97</v>
      </c>
      <c r="T393" s="116">
        <f t="shared" si="211"/>
        <v>0</v>
      </c>
      <c r="U393" s="116">
        <f t="shared" si="211"/>
        <v>94741.87</v>
      </c>
      <c r="V393" s="116">
        <f t="shared" si="211"/>
        <v>0</v>
      </c>
      <c r="W393" s="116">
        <f t="shared" si="211"/>
        <v>0</v>
      </c>
      <c r="X393" s="116">
        <f t="shared" si="211"/>
        <v>0</v>
      </c>
      <c r="Y393" s="116">
        <f t="shared" si="211"/>
        <v>1358</v>
      </c>
      <c r="Z393" s="116">
        <f t="shared" si="211"/>
        <v>0</v>
      </c>
      <c r="AA393" s="116">
        <f t="shared" si="211"/>
        <v>26067.74</v>
      </c>
      <c r="AB393" s="116">
        <f t="shared" si="211"/>
        <v>4382.28</v>
      </c>
      <c r="AC393" s="116">
        <f t="shared" si="211"/>
        <v>0</v>
      </c>
      <c r="AD393" s="116">
        <f t="shared" si="211"/>
        <v>62852.639999999999</v>
      </c>
      <c r="AE393" s="116">
        <f t="shared" si="211"/>
        <v>2739.17</v>
      </c>
      <c r="AF393" s="116">
        <f t="shared" si="211"/>
        <v>825.6400000000001</v>
      </c>
      <c r="AG393" s="116">
        <f t="shared" si="211"/>
        <v>761.88</v>
      </c>
      <c r="AH393" s="116">
        <f t="shared" si="211"/>
        <v>264.02999999999997</v>
      </c>
      <c r="AI393" s="116">
        <f t="shared" si="211"/>
        <v>0</v>
      </c>
      <c r="AJ393" s="116">
        <f t="shared" si="211"/>
        <v>1147.0899999999999</v>
      </c>
      <c r="AK393" s="116">
        <f t="shared" si="211"/>
        <v>32489.439999999999</v>
      </c>
      <c r="AL393" s="116">
        <f t="shared" si="211"/>
        <v>0</v>
      </c>
      <c r="AM393" s="116">
        <f t="shared" si="211"/>
        <v>0</v>
      </c>
      <c r="AN393" s="116">
        <f t="shared" si="211"/>
        <v>0</v>
      </c>
      <c r="AO393" s="116">
        <f t="shared" si="211"/>
        <v>0</v>
      </c>
      <c r="AP393" s="116">
        <f t="shared" si="211"/>
        <v>0</v>
      </c>
      <c r="AQ393" s="116">
        <f t="shared" si="211"/>
        <v>0</v>
      </c>
      <c r="AR393" s="116">
        <f t="shared" si="211"/>
        <v>0</v>
      </c>
      <c r="AS393" s="116">
        <f t="shared" si="211"/>
        <v>0</v>
      </c>
      <c r="AT393" s="116">
        <f t="shared" si="211"/>
        <v>0</v>
      </c>
      <c r="AU393" s="116">
        <f t="shared" si="211"/>
        <v>0</v>
      </c>
      <c r="AV393" s="116">
        <f t="shared" si="211"/>
        <v>0</v>
      </c>
      <c r="AW393" s="116">
        <f t="shared" si="211"/>
        <v>0</v>
      </c>
      <c r="AX393" s="116">
        <f t="shared" si="211"/>
        <v>0</v>
      </c>
      <c r="AY393" s="116">
        <f t="shared" si="211"/>
        <v>0</v>
      </c>
      <c r="AZ393" s="116">
        <f t="shared" si="211"/>
        <v>0</v>
      </c>
      <c r="BA393" s="116">
        <f t="shared" si="211"/>
        <v>0</v>
      </c>
      <c r="BB393" s="116">
        <f t="shared" si="211"/>
        <v>0</v>
      </c>
      <c r="BC393" s="116">
        <f t="shared" si="211"/>
        <v>0</v>
      </c>
      <c r="BD393" s="116">
        <f t="shared" si="211"/>
        <v>0</v>
      </c>
      <c r="BE393" s="116">
        <f t="shared" si="211"/>
        <v>0</v>
      </c>
      <c r="BF393" s="116">
        <f t="shared" si="211"/>
        <v>0</v>
      </c>
      <c r="BG393" s="116">
        <f t="shared" si="211"/>
        <v>0</v>
      </c>
      <c r="BH393" s="116">
        <f t="shared" si="211"/>
        <v>0</v>
      </c>
      <c r="BI393" s="116">
        <f t="shared" si="211"/>
        <v>0</v>
      </c>
      <c r="BJ393" s="116">
        <f t="shared" si="211"/>
        <v>0</v>
      </c>
      <c r="BK393" s="116">
        <f t="shared" si="211"/>
        <v>0</v>
      </c>
      <c r="BL393" s="116">
        <f t="shared" si="211"/>
        <v>0</v>
      </c>
      <c r="BM393" s="116">
        <f t="shared" si="211"/>
        <v>0</v>
      </c>
      <c r="BN393" s="116">
        <f t="shared" si="211"/>
        <v>0</v>
      </c>
      <c r="BO393" s="116">
        <f t="shared" si="211"/>
        <v>0</v>
      </c>
      <c r="BP393" s="116">
        <f t="shared" si="211"/>
        <v>0</v>
      </c>
      <c r="BQ393" s="116">
        <f t="shared" si="211"/>
        <v>0</v>
      </c>
      <c r="BR393" s="116">
        <f t="shared" si="211"/>
        <v>0</v>
      </c>
      <c r="BS393" s="116">
        <f t="shared" si="211"/>
        <v>0</v>
      </c>
      <c r="BT393" s="116">
        <f t="shared" si="211"/>
        <v>0</v>
      </c>
      <c r="BU393" s="116">
        <f t="shared" si="211"/>
        <v>0</v>
      </c>
      <c r="BV393" s="116">
        <f t="shared" si="211"/>
        <v>0</v>
      </c>
      <c r="BW393" s="116">
        <f t="shared" si="211"/>
        <v>0</v>
      </c>
      <c r="BX393" s="116">
        <f t="shared" ref="BX393:CV393" si="212">SUM(BX394:BX396,BX400,,BX405:BX406,BX409:BX410)</f>
        <v>0</v>
      </c>
      <c r="BY393" s="116">
        <f t="shared" si="212"/>
        <v>0</v>
      </c>
      <c r="BZ393" s="116">
        <f t="shared" si="212"/>
        <v>0</v>
      </c>
      <c r="CA393" s="116">
        <f t="shared" si="212"/>
        <v>0</v>
      </c>
      <c r="CB393" s="116">
        <f t="shared" si="212"/>
        <v>0</v>
      </c>
      <c r="CC393" s="116">
        <f t="shared" si="212"/>
        <v>0</v>
      </c>
      <c r="CD393" s="116">
        <f t="shared" si="212"/>
        <v>0</v>
      </c>
      <c r="CE393" s="116">
        <f t="shared" si="212"/>
        <v>0</v>
      </c>
      <c r="CF393" s="116">
        <f t="shared" si="212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9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8"/>
        <v>296820.01</v>
      </c>
      <c r="K394" s="70"/>
      <c r="L394" s="70"/>
      <c r="M394" s="70">
        <v>701.72</v>
      </c>
      <c r="N394" s="70"/>
      <c r="O394" s="70">
        <v>3153.65</v>
      </c>
      <c r="P394" s="70"/>
      <c r="Q394" s="70">
        <v>60683.69</v>
      </c>
      <c r="R394" s="70">
        <v>4037.8</v>
      </c>
      <c r="S394" s="70">
        <v>5174.97</v>
      </c>
      <c r="T394" s="70"/>
      <c r="U394" s="70">
        <v>94741.87</v>
      </c>
      <c r="V394" s="70"/>
      <c r="W394" s="70"/>
      <c r="X394" s="70"/>
      <c r="Y394" s="70">
        <v>1358</v>
      </c>
      <c r="Z394" s="70"/>
      <c r="AA394" s="70">
        <v>26067.74</v>
      </c>
      <c r="AB394" s="70">
        <v>4382.28</v>
      </c>
      <c r="AC394" s="70"/>
      <c r="AD394" s="70">
        <v>62852.639999999999</v>
      </c>
      <c r="AE394" s="70"/>
      <c r="AF394" s="70">
        <v>29.12</v>
      </c>
      <c r="AG394" s="70"/>
      <c r="AH394" s="70"/>
      <c r="AI394" s="70"/>
      <c r="AJ394" s="70">
        <v>1147.0899999999999</v>
      </c>
      <c r="AK394" s="70">
        <v>32489.439999999999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3">IF(J394&gt;0,1,0)</f>
        <v>1</v>
      </c>
    </row>
    <row r="395" spans="1:91" ht="14.1" customHeight="1" x14ac:dyDescent="0.3">
      <c r="A395" s="52">
        <f t="shared" ref="A395:A458" si="214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8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3"/>
        <v>0</v>
      </c>
    </row>
    <row r="396" spans="1:91" s="51" customFormat="1" ht="14.1" customHeight="1" x14ac:dyDescent="0.3">
      <c r="A396" s="52">
        <f t="shared" si="214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8"/>
        <v>0</v>
      </c>
      <c r="K396" s="72">
        <f>SUM(K397:K399)</f>
        <v>0</v>
      </c>
      <c r="L396" s="72">
        <f t="shared" ref="L396:BW396" si="215">SUM(L397:L399)</f>
        <v>0</v>
      </c>
      <c r="M396" s="72">
        <f t="shared" si="215"/>
        <v>0</v>
      </c>
      <c r="N396" s="72">
        <f t="shared" si="215"/>
        <v>0</v>
      </c>
      <c r="O396" s="72">
        <f t="shared" si="215"/>
        <v>0</v>
      </c>
      <c r="P396" s="72">
        <f t="shared" si="215"/>
        <v>0</v>
      </c>
      <c r="Q396" s="72">
        <f t="shared" si="215"/>
        <v>0</v>
      </c>
      <c r="R396" s="72">
        <f t="shared" si="215"/>
        <v>0</v>
      </c>
      <c r="S396" s="72">
        <f t="shared" si="215"/>
        <v>0</v>
      </c>
      <c r="T396" s="72">
        <f t="shared" si="215"/>
        <v>0</v>
      </c>
      <c r="U396" s="72">
        <f t="shared" si="215"/>
        <v>0</v>
      </c>
      <c r="V396" s="72">
        <f t="shared" si="215"/>
        <v>0</v>
      </c>
      <c r="W396" s="72">
        <f t="shared" si="215"/>
        <v>0</v>
      </c>
      <c r="X396" s="72">
        <f t="shared" si="215"/>
        <v>0</v>
      </c>
      <c r="Y396" s="72">
        <f t="shared" si="215"/>
        <v>0</v>
      </c>
      <c r="Z396" s="72">
        <f t="shared" si="215"/>
        <v>0</v>
      </c>
      <c r="AA396" s="72">
        <f t="shared" si="215"/>
        <v>0</v>
      </c>
      <c r="AB396" s="72">
        <f t="shared" si="215"/>
        <v>0</v>
      </c>
      <c r="AC396" s="72">
        <f t="shared" si="215"/>
        <v>0</v>
      </c>
      <c r="AD396" s="72">
        <f t="shared" si="215"/>
        <v>0</v>
      </c>
      <c r="AE396" s="72">
        <f t="shared" si="215"/>
        <v>0</v>
      </c>
      <c r="AF396" s="72">
        <f t="shared" si="215"/>
        <v>0</v>
      </c>
      <c r="AG396" s="72">
        <f t="shared" si="215"/>
        <v>0</v>
      </c>
      <c r="AH396" s="72">
        <f t="shared" si="215"/>
        <v>0</v>
      </c>
      <c r="AI396" s="72">
        <f t="shared" si="215"/>
        <v>0</v>
      </c>
      <c r="AJ396" s="72">
        <f t="shared" si="215"/>
        <v>0</v>
      </c>
      <c r="AK396" s="72">
        <f t="shared" si="215"/>
        <v>0</v>
      </c>
      <c r="AL396" s="72">
        <f t="shared" si="215"/>
        <v>0</v>
      </c>
      <c r="AM396" s="72">
        <f t="shared" si="215"/>
        <v>0</v>
      </c>
      <c r="AN396" s="72">
        <f t="shared" si="215"/>
        <v>0</v>
      </c>
      <c r="AO396" s="72">
        <f t="shared" si="215"/>
        <v>0</v>
      </c>
      <c r="AP396" s="72">
        <f t="shared" si="215"/>
        <v>0</v>
      </c>
      <c r="AQ396" s="72">
        <f t="shared" si="215"/>
        <v>0</v>
      </c>
      <c r="AR396" s="72">
        <f t="shared" si="215"/>
        <v>0</v>
      </c>
      <c r="AS396" s="72">
        <f t="shared" si="215"/>
        <v>0</v>
      </c>
      <c r="AT396" s="72">
        <f t="shared" si="215"/>
        <v>0</v>
      </c>
      <c r="AU396" s="72">
        <f t="shared" si="215"/>
        <v>0</v>
      </c>
      <c r="AV396" s="72">
        <f t="shared" si="215"/>
        <v>0</v>
      </c>
      <c r="AW396" s="72">
        <f t="shared" si="215"/>
        <v>0</v>
      </c>
      <c r="AX396" s="72">
        <f t="shared" si="215"/>
        <v>0</v>
      </c>
      <c r="AY396" s="72">
        <f t="shared" si="215"/>
        <v>0</v>
      </c>
      <c r="AZ396" s="72">
        <f t="shared" si="215"/>
        <v>0</v>
      </c>
      <c r="BA396" s="72">
        <f t="shared" si="215"/>
        <v>0</v>
      </c>
      <c r="BB396" s="72">
        <f t="shared" si="215"/>
        <v>0</v>
      </c>
      <c r="BC396" s="72">
        <f t="shared" si="215"/>
        <v>0</v>
      </c>
      <c r="BD396" s="72">
        <f t="shared" si="215"/>
        <v>0</v>
      </c>
      <c r="BE396" s="72">
        <f t="shared" si="215"/>
        <v>0</v>
      </c>
      <c r="BF396" s="72">
        <f t="shared" si="215"/>
        <v>0</v>
      </c>
      <c r="BG396" s="72">
        <f t="shared" si="215"/>
        <v>0</v>
      </c>
      <c r="BH396" s="72">
        <f t="shared" si="215"/>
        <v>0</v>
      </c>
      <c r="BI396" s="72">
        <f t="shared" si="215"/>
        <v>0</v>
      </c>
      <c r="BJ396" s="72">
        <f t="shared" si="215"/>
        <v>0</v>
      </c>
      <c r="BK396" s="72">
        <f t="shared" si="215"/>
        <v>0</v>
      </c>
      <c r="BL396" s="72">
        <f t="shared" si="215"/>
        <v>0</v>
      </c>
      <c r="BM396" s="72">
        <f t="shared" si="215"/>
        <v>0</v>
      </c>
      <c r="BN396" s="72">
        <f t="shared" si="215"/>
        <v>0</v>
      </c>
      <c r="BO396" s="72">
        <f t="shared" si="215"/>
        <v>0</v>
      </c>
      <c r="BP396" s="72">
        <f t="shared" si="215"/>
        <v>0</v>
      </c>
      <c r="BQ396" s="72">
        <f t="shared" si="215"/>
        <v>0</v>
      </c>
      <c r="BR396" s="72">
        <f t="shared" si="215"/>
        <v>0</v>
      </c>
      <c r="BS396" s="72">
        <f t="shared" si="215"/>
        <v>0</v>
      </c>
      <c r="BT396" s="72">
        <f t="shared" si="215"/>
        <v>0</v>
      </c>
      <c r="BU396" s="72">
        <f t="shared" si="215"/>
        <v>0</v>
      </c>
      <c r="BV396" s="72">
        <f t="shared" si="215"/>
        <v>0</v>
      </c>
      <c r="BW396" s="72">
        <f t="shared" si="215"/>
        <v>0</v>
      </c>
      <c r="BX396" s="72">
        <f t="shared" ref="BX396:CV396" si="216">SUM(BX397:BX399)</f>
        <v>0</v>
      </c>
      <c r="BY396" s="72">
        <f t="shared" si="216"/>
        <v>0</v>
      </c>
      <c r="BZ396" s="72">
        <f t="shared" si="216"/>
        <v>0</v>
      </c>
      <c r="CA396" s="72">
        <f t="shared" si="216"/>
        <v>0</v>
      </c>
      <c r="CB396" s="72">
        <f t="shared" si="216"/>
        <v>0</v>
      </c>
      <c r="CC396" s="72">
        <f t="shared" si="216"/>
        <v>0</v>
      </c>
      <c r="CD396" s="72">
        <f t="shared" si="216"/>
        <v>0</v>
      </c>
      <c r="CE396" s="72">
        <f t="shared" si="216"/>
        <v>0</v>
      </c>
      <c r="CF396" s="72">
        <f t="shared" si="216"/>
        <v>0</v>
      </c>
      <c r="CG396" s="73">
        <f>SUM(CG397:CG399)</f>
        <v>0</v>
      </c>
      <c r="CH396" s="58"/>
      <c r="CI396" s="10"/>
      <c r="CJ396" s="11"/>
      <c r="CM396" s="51">
        <f t="shared" si="213"/>
        <v>0</v>
      </c>
    </row>
    <row r="397" spans="1:91" ht="14.1" customHeight="1" x14ac:dyDescent="0.3">
      <c r="A397" s="52">
        <f t="shared" si="214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8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3"/>
        <v>0</v>
      </c>
    </row>
    <row r="398" spans="1:91" ht="14.1" customHeight="1" x14ac:dyDescent="0.3">
      <c r="A398" s="52">
        <f t="shared" si="214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8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3"/>
        <v>0</v>
      </c>
    </row>
    <row r="399" spans="1:91" ht="14.1" customHeight="1" x14ac:dyDescent="0.3">
      <c r="A399" s="52">
        <f t="shared" si="214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8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3"/>
        <v>0</v>
      </c>
    </row>
    <row r="400" spans="1:91" ht="14.1" customHeight="1" x14ac:dyDescent="0.3">
      <c r="A400" s="52">
        <f t="shared" si="214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8"/>
        <v>30255.269999999997</v>
      </c>
      <c r="K400" s="72">
        <f>SUM(K401:K404)</f>
        <v>0</v>
      </c>
      <c r="L400" s="72">
        <f t="shared" ref="L400:BW400" si="217">SUM(L401:L404)</f>
        <v>485.87</v>
      </c>
      <c r="M400" s="72">
        <f t="shared" si="217"/>
        <v>11545.51</v>
      </c>
      <c r="N400" s="72">
        <f t="shared" si="217"/>
        <v>0</v>
      </c>
      <c r="O400" s="72">
        <f t="shared" si="217"/>
        <v>1696.86</v>
      </c>
      <c r="P400" s="72">
        <f t="shared" si="217"/>
        <v>337.81</v>
      </c>
      <c r="Q400" s="72">
        <f t="shared" si="217"/>
        <v>13468.88</v>
      </c>
      <c r="R400" s="72">
        <f t="shared" si="217"/>
        <v>0</v>
      </c>
      <c r="S400" s="72">
        <f t="shared" si="217"/>
        <v>0</v>
      </c>
      <c r="T400" s="72">
        <f t="shared" si="217"/>
        <v>0</v>
      </c>
      <c r="U400" s="72">
        <f t="shared" si="217"/>
        <v>0</v>
      </c>
      <c r="V400" s="72">
        <f t="shared" si="217"/>
        <v>0</v>
      </c>
      <c r="W400" s="72">
        <f t="shared" si="217"/>
        <v>0</v>
      </c>
      <c r="X400" s="72">
        <f t="shared" si="217"/>
        <v>0</v>
      </c>
      <c r="Y400" s="72">
        <f t="shared" si="217"/>
        <v>0</v>
      </c>
      <c r="Z400" s="72">
        <f t="shared" si="217"/>
        <v>0</v>
      </c>
      <c r="AA400" s="72">
        <f t="shared" si="217"/>
        <v>0</v>
      </c>
      <c r="AB400" s="72">
        <f t="shared" si="217"/>
        <v>0</v>
      </c>
      <c r="AC400" s="72">
        <f t="shared" si="217"/>
        <v>0</v>
      </c>
      <c r="AD400" s="72">
        <f t="shared" si="217"/>
        <v>0</v>
      </c>
      <c r="AE400" s="72">
        <f t="shared" si="217"/>
        <v>1639.82</v>
      </c>
      <c r="AF400" s="72">
        <f t="shared" si="217"/>
        <v>513.69000000000005</v>
      </c>
      <c r="AG400" s="72">
        <f t="shared" si="217"/>
        <v>411.01</v>
      </c>
      <c r="AH400" s="72">
        <f t="shared" si="217"/>
        <v>155.82</v>
      </c>
      <c r="AI400" s="72">
        <f t="shared" si="217"/>
        <v>0</v>
      </c>
      <c r="AJ400" s="72">
        <f t="shared" si="217"/>
        <v>0</v>
      </c>
      <c r="AK400" s="72">
        <f t="shared" si="217"/>
        <v>0</v>
      </c>
      <c r="AL400" s="72">
        <f t="shared" si="217"/>
        <v>0</v>
      </c>
      <c r="AM400" s="72">
        <f t="shared" si="217"/>
        <v>0</v>
      </c>
      <c r="AN400" s="72">
        <f t="shared" si="217"/>
        <v>0</v>
      </c>
      <c r="AO400" s="72">
        <f t="shared" si="217"/>
        <v>0</v>
      </c>
      <c r="AP400" s="72">
        <f t="shared" si="217"/>
        <v>0</v>
      </c>
      <c r="AQ400" s="72">
        <f t="shared" si="217"/>
        <v>0</v>
      </c>
      <c r="AR400" s="72">
        <f t="shared" si="217"/>
        <v>0</v>
      </c>
      <c r="AS400" s="72">
        <f t="shared" si="217"/>
        <v>0</v>
      </c>
      <c r="AT400" s="72">
        <f t="shared" si="217"/>
        <v>0</v>
      </c>
      <c r="AU400" s="72">
        <f t="shared" si="217"/>
        <v>0</v>
      </c>
      <c r="AV400" s="72">
        <f t="shared" si="217"/>
        <v>0</v>
      </c>
      <c r="AW400" s="72">
        <f t="shared" si="217"/>
        <v>0</v>
      </c>
      <c r="AX400" s="72">
        <f t="shared" si="217"/>
        <v>0</v>
      </c>
      <c r="AY400" s="72">
        <f t="shared" si="217"/>
        <v>0</v>
      </c>
      <c r="AZ400" s="72">
        <f t="shared" si="217"/>
        <v>0</v>
      </c>
      <c r="BA400" s="72">
        <f t="shared" si="217"/>
        <v>0</v>
      </c>
      <c r="BB400" s="72">
        <f t="shared" si="217"/>
        <v>0</v>
      </c>
      <c r="BC400" s="72">
        <f t="shared" si="217"/>
        <v>0</v>
      </c>
      <c r="BD400" s="72">
        <f t="shared" si="217"/>
        <v>0</v>
      </c>
      <c r="BE400" s="72">
        <f t="shared" si="217"/>
        <v>0</v>
      </c>
      <c r="BF400" s="72">
        <f t="shared" si="217"/>
        <v>0</v>
      </c>
      <c r="BG400" s="72">
        <f t="shared" si="217"/>
        <v>0</v>
      </c>
      <c r="BH400" s="72">
        <f t="shared" si="217"/>
        <v>0</v>
      </c>
      <c r="BI400" s="72">
        <f t="shared" si="217"/>
        <v>0</v>
      </c>
      <c r="BJ400" s="72">
        <f t="shared" si="217"/>
        <v>0</v>
      </c>
      <c r="BK400" s="72">
        <f t="shared" si="217"/>
        <v>0</v>
      </c>
      <c r="BL400" s="72">
        <f t="shared" si="217"/>
        <v>0</v>
      </c>
      <c r="BM400" s="72">
        <f t="shared" si="217"/>
        <v>0</v>
      </c>
      <c r="BN400" s="72">
        <f t="shared" si="217"/>
        <v>0</v>
      </c>
      <c r="BO400" s="72">
        <f t="shared" si="217"/>
        <v>0</v>
      </c>
      <c r="BP400" s="72">
        <f t="shared" si="217"/>
        <v>0</v>
      </c>
      <c r="BQ400" s="72">
        <f t="shared" si="217"/>
        <v>0</v>
      </c>
      <c r="BR400" s="72">
        <f t="shared" si="217"/>
        <v>0</v>
      </c>
      <c r="BS400" s="72">
        <f t="shared" si="217"/>
        <v>0</v>
      </c>
      <c r="BT400" s="72">
        <f t="shared" si="217"/>
        <v>0</v>
      </c>
      <c r="BU400" s="72">
        <f t="shared" si="217"/>
        <v>0</v>
      </c>
      <c r="BV400" s="72">
        <f t="shared" si="217"/>
        <v>0</v>
      </c>
      <c r="BW400" s="72">
        <f t="shared" si="217"/>
        <v>0</v>
      </c>
      <c r="BX400" s="72">
        <f t="shared" ref="BX400:CV400" si="218">SUM(BX401:BX404)</f>
        <v>0</v>
      </c>
      <c r="BY400" s="72">
        <f t="shared" si="218"/>
        <v>0</v>
      </c>
      <c r="BZ400" s="72">
        <f t="shared" si="218"/>
        <v>0</v>
      </c>
      <c r="CA400" s="72">
        <f t="shared" si="218"/>
        <v>0</v>
      </c>
      <c r="CB400" s="72">
        <f t="shared" si="218"/>
        <v>0</v>
      </c>
      <c r="CC400" s="72">
        <f t="shared" si="218"/>
        <v>0</v>
      </c>
      <c r="CD400" s="72">
        <f t="shared" si="218"/>
        <v>0</v>
      </c>
      <c r="CE400" s="72">
        <f t="shared" si="218"/>
        <v>0</v>
      </c>
      <c r="CF400" s="72">
        <f t="shared" si="218"/>
        <v>0</v>
      </c>
      <c r="CG400" s="73">
        <f>SUM(CG401:CG404)</f>
        <v>0</v>
      </c>
      <c r="CH400" s="8"/>
      <c r="CI400" s="19"/>
      <c r="CJ400" s="20"/>
      <c r="CM400" s="51">
        <f t="shared" si="213"/>
        <v>1</v>
      </c>
    </row>
    <row r="401" spans="1:91" ht="14.1" customHeight="1" x14ac:dyDescent="0.3">
      <c r="A401" s="52">
        <f t="shared" si="214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8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3"/>
        <v>0</v>
      </c>
    </row>
    <row r="402" spans="1:91" s="51" customFormat="1" ht="14.1" customHeight="1" x14ac:dyDescent="0.3">
      <c r="A402" s="52">
        <f t="shared" si="214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8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4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8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9">IF(J403&gt;0,1,0)</f>
        <v>0</v>
      </c>
    </row>
    <row r="404" spans="1:91" s="51" customFormat="1" ht="14.1" customHeight="1" x14ac:dyDescent="0.3">
      <c r="A404" s="52">
        <f t="shared" si="214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8"/>
        <v>30255.269999999997</v>
      </c>
      <c r="K404" s="70"/>
      <c r="L404" s="70">
        <v>485.87</v>
      </c>
      <c r="M404" s="70">
        <v>11545.51</v>
      </c>
      <c r="N404" s="70"/>
      <c r="O404" s="70">
        <v>1696.86</v>
      </c>
      <c r="P404" s="70">
        <v>337.81</v>
      </c>
      <c r="Q404" s="70">
        <v>13468.88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1639.82</v>
      </c>
      <c r="AF404" s="70">
        <v>513.69000000000005</v>
      </c>
      <c r="AG404" s="70">
        <v>411.01</v>
      </c>
      <c r="AH404" s="70">
        <v>155.82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9"/>
        <v>1</v>
      </c>
    </row>
    <row r="405" spans="1:91" ht="14.1" customHeight="1" x14ac:dyDescent="0.3">
      <c r="A405" s="52">
        <f t="shared" si="214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8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9"/>
        <v>0</v>
      </c>
    </row>
    <row r="406" spans="1:91" ht="14.1" customHeight="1" x14ac:dyDescent="0.3">
      <c r="A406" s="52">
        <f t="shared" si="214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8"/>
        <v>0</v>
      </c>
      <c r="K406" s="72">
        <f>SUM(K407:K408)</f>
        <v>0</v>
      </c>
      <c r="L406" s="72">
        <f t="shared" ref="L406:BW406" si="220">SUM(L407:L408)</f>
        <v>0</v>
      </c>
      <c r="M406" s="72">
        <f t="shared" si="220"/>
        <v>0</v>
      </c>
      <c r="N406" s="72">
        <f t="shared" si="220"/>
        <v>0</v>
      </c>
      <c r="O406" s="72">
        <f t="shared" si="220"/>
        <v>0</v>
      </c>
      <c r="P406" s="72">
        <f t="shared" si="220"/>
        <v>0</v>
      </c>
      <c r="Q406" s="72">
        <f t="shared" si="220"/>
        <v>0</v>
      </c>
      <c r="R406" s="72">
        <f t="shared" si="220"/>
        <v>0</v>
      </c>
      <c r="S406" s="72">
        <f t="shared" si="220"/>
        <v>0</v>
      </c>
      <c r="T406" s="72">
        <f t="shared" si="220"/>
        <v>0</v>
      </c>
      <c r="U406" s="72">
        <f t="shared" si="220"/>
        <v>0</v>
      </c>
      <c r="V406" s="72">
        <f t="shared" si="220"/>
        <v>0</v>
      </c>
      <c r="W406" s="72">
        <f t="shared" si="220"/>
        <v>0</v>
      </c>
      <c r="X406" s="72">
        <f t="shared" si="220"/>
        <v>0</v>
      </c>
      <c r="Y406" s="72">
        <f t="shared" si="220"/>
        <v>0</v>
      </c>
      <c r="Z406" s="72">
        <f t="shared" si="220"/>
        <v>0</v>
      </c>
      <c r="AA406" s="72">
        <f t="shared" si="220"/>
        <v>0</v>
      </c>
      <c r="AB406" s="72">
        <f t="shared" si="220"/>
        <v>0</v>
      </c>
      <c r="AC406" s="72">
        <f t="shared" si="220"/>
        <v>0</v>
      </c>
      <c r="AD406" s="72">
        <f t="shared" si="220"/>
        <v>0</v>
      </c>
      <c r="AE406" s="72">
        <f t="shared" si="220"/>
        <v>0</v>
      </c>
      <c r="AF406" s="72">
        <f t="shared" si="220"/>
        <v>0</v>
      </c>
      <c r="AG406" s="72">
        <f t="shared" si="220"/>
        <v>0</v>
      </c>
      <c r="AH406" s="72">
        <f t="shared" si="220"/>
        <v>0</v>
      </c>
      <c r="AI406" s="72">
        <f t="shared" si="220"/>
        <v>0</v>
      </c>
      <c r="AJ406" s="72">
        <f t="shared" si="220"/>
        <v>0</v>
      </c>
      <c r="AK406" s="72">
        <f t="shared" si="220"/>
        <v>0</v>
      </c>
      <c r="AL406" s="72">
        <f t="shared" si="220"/>
        <v>0</v>
      </c>
      <c r="AM406" s="72">
        <f t="shared" si="220"/>
        <v>0</v>
      </c>
      <c r="AN406" s="72">
        <f t="shared" si="220"/>
        <v>0</v>
      </c>
      <c r="AO406" s="72">
        <f t="shared" si="220"/>
        <v>0</v>
      </c>
      <c r="AP406" s="72">
        <f t="shared" si="220"/>
        <v>0</v>
      </c>
      <c r="AQ406" s="72">
        <f t="shared" si="220"/>
        <v>0</v>
      </c>
      <c r="AR406" s="72">
        <f t="shared" si="220"/>
        <v>0</v>
      </c>
      <c r="AS406" s="72">
        <f t="shared" si="220"/>
        <v>0</v>
      </c>
      <c r="AT406" s="72">
        <f t="shared" si="220"/>
        <v>0</v>
      </c>
      <c r="AU406" s="72">
        <f t="shared" si="220"/>
        <v>0</v>
      </c>
      <c r="AV406" s="72">
        <f t="shared" si="220"/>
        <v>0</v>
      </c>
      <c r="AW406" s="72">
        <f t="shared" si="220"/>
        <v>0</v>
      </c>
      <c r="AX406" s="72">
        <f t="shared" si="220"/>
        <v>0</v>
      </c>
      <c r="AY406" s="72">
        <f t="shared" si="220"/>
        <v>0</v>
      </c>
      <c r="AZ406" s="72">
        <f t="shared" si="220"/>
        <v>0</v>
      </c>
      <c r="BA406" s="72">
        <f t="shared" si="220"/>
        <v>0</v>
      </c>
      <c r="BB406" s="72">
        <f t="shared" si="220"/>
        <v>0</v>
      </c>
      <c r="BC406" s="72">
        <f t="shared" si="220"/>
        <v>0</v>
      </c>
      <c r="BD406" s="72">
        <f t="shared" si="220"/>
        <v>0</v>
      </c>
      <c r="BE406" s="72">
        <f t="shared" si="220"/>
        <v>0</v>
      </c>
      <c r="BF406" s="72">
        <f t="shared" si="220"/>
        <v>0</v>
      </c>
      <c r="BG406" s="72">
        <f t="shared" si="220"/>
        <v>0</v>
      </c>
      <c r="BH406" s="72">
        <f t="shared" si="220"/>
        <v>0</v>
      </c>
      <c r="BI406" s="72">
        <f t="shared" si="220"/>
        <v>0</v>
      </c>
      <c r="BJ406" s="72">
        <f t="shared" si="220"/>
        <v>0</v>
      </c>
      <c r="BK406" s="72">
        <f t="shared" si="220"/>
        <v>0</v>
      </c>
      <c r="BL406" s="72">
        <f t="shared" si="220"/>
        <v>0</v>
      </c>
      <c r="BM406" s="72">
        <f t="shared" si="220"/>
        <v>0</v>
      </c>
      <c r="BN406" s="72">
        <f t="shared" si="220"/>
        <v>0</v>
      </c>
      <c r="BO406" s="72">
        <f t="shared" si="220"/>
        <v>0</v>
      </c>
      <c r="BP406" s="72">
        <f t="shared" si="220"/>
        <v>0</v>
      </c>
      <c r="BQ406" s="72">
        <f t="shared" si="220"/>
        <v>0</v>
      </c>
      <c r="BR406" s="72">
        <f t="shared" si="220"/>
        <v>0</v>
      </c>
      <c r="BS406" s="72">
        <f t="shared" si="220"/>
        <v>0</v>
      </c>
      <c r="BT406" s="72">
        <f t="shared" si="220"/>
        <v>0</v>
      </c>
      <c r="BU406" s="72">
        <f t="shared" si="220"/>
        <v>0</v>
      </c>
      <c r="BV406" s="72">
        <f t="shared" si="220"/>
        <v>0</v>
      </c>
      <c r="BW406" s="72">
        <f t="shared" si="220"/>
        <v>0</v>
      </c>
      <c r="BX406" s="72">
        <f t="shared" ref="BX406:CV406" si="221">SUM(BX407:BX408)</f>
        <v>0</v>
      </c>
      <c r="BY406" s="72">
        <f t="shared" si="221"/>
        <v>0</v>
      </c>
      <c r="BZ406" s="72">
        <f t="shared" si="221"/>
        <v>0</v>
      </c>
      <c r="CA406" s="72">
        <f t="shared" si="221"/>
        <v>0</v>
      </c>
      <c r="CB406" s="72">
        <f t="shared" si="221"/>
        <v>0</v>
      </c>
      <c r="CC406" s="72">
        <f t="shared" si="221"/>
        <v>0</v>
      </c>
      <c r="CD406" s="72">
        <f t="shared" si="221"/>
        <v>0</v>
      </c>
      <c r="CE406" s="72">
        <f t="shared" si="221"/>
        <v>0</v>
      </c>
      <c r="CF406" s="72">
        <f t="shared" si="221"/>
        <v>0</v>
      </c>
      <c r="CG406" s="73">
        <f>SUM(CG407:CG408)</f>
        <v>0</v>
      </c>
      <c r="CH406" s="8"/>
      <c r="CI406" s="19"/>
      <c r="CJ406" s="20"/>
      <c r="CM406" s="51">
        <f t="shared" si="219"/>
        <v>0</v>
      </c>
    </row>
    <row r="407" spans="1:91" ht="14.1" customHeight="1" x14ac:dyDescent="0.3">
      <c r="A407" s="52">
        <f t="shared" si="214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8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9"/>
        <v>0</v>
      </c>
    </row>
    <row r="408" spans="1:91" ht="14.1" customHeight="1" x14ac:dyDescent="0.3">
      <c r="A408" s="52">
        <f t="shared" si="214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8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9"/>
        <v>0</v>
      </c>
    </row>
    <row r="409" spans="1:91" ht="14.1" customHeight="1" x14ac:dyDescent="0.3">
      <c r="A409" s="52">
        <f t="shared" si="214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8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9"/>
        <v>0</v>
      </c>
    </row>
    <row r="410" spans="1:91" ht="14.1" customHeight="1" x14ac:dyDescent="0.3">
      <c r="A410" s="52">
        <f t="shared" si="214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8"/>
        <v>19652.12</v>
      </c>
      <c r="K410" s="70"/>
      <c r="L410" s="70">
        <v>201.67</v>
      </c>
      <c r="M410" s="70">
        <v>8018.62</v>
      </c>
      <c r="N410" s="70"/>
      <c r="O410" s="70">
        <v>1005.07</v>
      </c>
      <c r="P410" s="70"/>
      <c r="Q410" s="70">
        <v>8585.5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1099.3499999999999</v>
      </c>
      <c r="AF410" s="70">
        <v>282.83</v>
      </c>
      <c r="AG410" s="70">
        <v>350.87</v>
      </c>
      <c r="AH410" s="70">
        <v>108.21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9"/>
        <v>1</v>
      </c>
    </row>
    <row r="411" spans="1:91" ht="14.1" customHeight="1" x14ac:dyDescent="0.3">
      <c r="A411" s="52">
        <f t="shared" si="214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8"/>
        <v>0</v>
      </c>
      <c r="K411" s="83">
        <f>SUM(K412:K415)</f>
        <v>0</v>
      </c>
      <c r="L411" s="83">
        <f t="shared" ref="L411:BW411" si="222">SUM(L412:L415)</f>
        <v>0</v>
      </c>
      <c r="M411" s="83">
        <f t="shared" si="222"/>
        <v>0</v>
      </c>
      <c r="N411" s="83">
        <f t="shared" si="222"/>
        <v>0</v>
      </c>
      <c r="O411" s="83">
        <f t="shared" si="222"/>
        <v>0</v>
      </c>
      <c r="P411" s="83">
        <f t="shared" si="222"/>
        <v>0</v>
      </c>
      <c r="Q411" s="83">
        <f t="shared" si="222"/>
        <v>0</v>
      </c>
      <c r="R411" s="83">
        <f t="shared" si="222"/>
        <v>0</v>
      </c>
      <c r="S411" s="83">
        <f t="shared" si="222"/>
        <v>0</v>
      </c>
      <c r="T411" s="83">
        <f t="shared" si="222"/>
        <v>0</v>
      </c>
      <c r="U411" s="83">
        <f t="shared" si="222"/>
        <v>0</v>
      </c>
      <c r="V411" s="83">
        <f t="shared" si="222"/>
        <v>0</v>
      </c>
      <c r="W411" s="83">
        <f t="shared" si="222"/>
        <v>0</v>
      </c>
      <c r="X411" s="83">
        <f t="shared" si="222"/>
        <v>0</v>
      </c>
      <c r="Y411" s="83">
        <f t="shared" si="222"/>
        <v>0</v>
      </c>
      <c r="Z411" s="83">
        <f t="shared" si="222"/>
        <v>0</v>
      </c>
      <c r="AA411" s="83">
        <f t="shared" si="222"/>
        <v>0</v>
      </c>
      <c r="AB411" s="83">
        <f t="shared" si="222"/>
        <v>0</v>
      </c>
      <c r="AC411" s="83">
        <f t="shared" si="222"/>
        <v>0</v>
      </c>
      <c r="AD411" s="83">
        <f t="shared" si="222"/>
        <v>0</v>
      </c>
      <c r="AE411" s="83">
        <f t="shared" si="222"/>
        <v>0</v>
      </c>
      <c r="AF411" s="83">
        <f t="shared" si="222"/>
        <v>0</v>
      </c>
      <c r="AG411" s="83">
        <f t="shared" si="222"/>
        <v>0</v>
      </c>
      <c r="AH411" s="83">
        <f t="shared" si="222"/>
        <v>0</v>
      </c>
      <c r="AI411" s="83">
        <f t="shared" si="222"/>
        <v>0</v>
      </c>
      <c r="AJ411" s="83">
        <f t="shared" si="222"/>
        <v>0</v>
      </c>
      <c r="AK411" s="83">
        <f t="shared" si="222"/>
        <v>0</v>
      </c>
      <c r="AL411" s="83">
        <f t="shared" si="222"/>
        <v>0</v>
      </c>
      <c r="AM411" s="83">
        <f t="shared" si="222"/>
        <v>0</v>
      </c>
      <c r="AN411" s="83">
        <f t="shared" si="222"/>
        <v>0</v>
      </c>
      <c r="AO411" s="83">
        <f t="shared" si="222"/>
        <v>0</v>
      </c>
      <c r="AP411" s="83">
        <f t="shared" si="222"/>
        <v>0</v>
      </c>
      <c r="AQ411" s="83">
        <f t="shared" si="222"/>
        <v>0</v>
      </c>
      <c r="AR411" s="83">
        <f t="shared" si="222"/>
        <v>0</v>
      </c>
      <c r="AS411" s="83">
        <f t="shared" si="222"/>
        <v>0</v>
      </c>
      <c r="AT411" s="83">
        <f t="shared" si="222"/>
        <v>0</v>
      </c>
      <c r="AU411" s="83">
        <f t="shared" si="222"/>
        <v>0</v>
      </c>
      <c r="AV411" s="83">
        <f t="shared" si="222"/>
        <v>0</v>
      </c>
      <c r="AW411" s="83">
        <f t="shared" si="222"/>
        <v>0</v>
      </c>
      <c r="AX411" s="83">
        <f t="shared" si="222"/>
        <v>0</v>
      </c>
      <c r="AY411" s="83">
        <f t="shared" si="222"/>
        <v>0</v>
      </c>
      <c r="AZ411" s="83">
        <f t="shared" si="222"/>
        <v>0</v>
      </c>
      <c r="BA411" s="83">
        <f t="shared" si="222"/>
        <v>0</v>
      </c>
      <c r="BB411" s="83">
        <f t="shared" si="222"/>
        <v>0</v>
      </c>
      <c r="BC411" s="83">
        <f t="shared" si="222"/>
        <v>0</v>
      </c>
      <c r="BD411" s="83">
        <f t="shared" si="222"/>
        <v>0</v>
      </c>
      <c r="BE411" s="83">
        <f t="shared" si="222"/>
        <v>0</v>
      </c>
      <c r="BF411" s="83">
        <f t="shared" si="222"/>
        <v>0</v>
      </c>
      <c r="BG411" s="83">
        <f t="shared" si="222"/>
        <v>0</v>
      </c>
      <c r="BH411" s="83">
        <f t="shared" si="222"/>
        <v>0</v>
      </c>
      <c r="BI411" s="83">
        <f t="shared" si="222"/>
        <v>0</v>
      </c>
      <c r="BJ411" s="83">
        <f t="shared" si="222"/>
        <v>0</v>
      </c>
      <c r="BK411" s="83">
        <f t="shared" si="222"/>
        <v>0</v>
      </c>
      <c r="BL411" s="83">
        <f t="shared" si="222"/>
        <v>0</v>
      </c>
      <c r="BM411" s="83">
        <f t="shared" si="222"/>
        <v>0</v>
      </c>
      <c r="BN411" s="83">
        <f t="shared" si="222"/>
        <v>0</v>
      </c>
      <c r="BO411" s="83">
        <f t="shared" si="222"/>
        <v>0</v>
      </c>
      <c r="BP411" s="83">
        <f t="shared" si="222"/>
        <v>0</v>
      </c>
      <c r="BQ411" s="83">
        <f t="shared" si="222"/>
        <v>0</v>
      </c>
      <c r="BR411" s="83">
        <f t="shared" si="222"/>
        <v>0</v>
      </c>
      <c r="BS411" s="83">
        <f t="shared" si="222"/>
        <v>0</v>
      </c>
      <c r="BT411" s="83">
        <f t="shared" si="222"/>
        <v>0</v>
      </c>
      <c r="BU411" s="83">
        <f t="shared" si="222"/>
        <v>0</v>
      </c>
      <c r="BV411" s="83">
        <f t="shared" si="222"/>
        <v>0</v>
      </c>
      <c r="BW411" s="83">
        <f t="shared" si="222"/>
        <v>0</v>
      </c>
      <c r="BX411" s="83">
        <f t="shared" ref="BX411:CV411" si="223">SUM(BX412:BX415)</f>
        <v>0</v>
      </c>
      <c r="BY411" s="83">
        <f t="shared" si="223"/>
        <v>0</v>
      </c>
      <c r="BZ411" s="83">
        <f t="shared" si="223"/>
        <v>0</v>
      </c>
      <c r="CA411" s="83">
        <f t="shared" si="223"/>
        <v>0</v>
      </c>
      <c r="CB411" s="83">
        <f t="shared" si="223"/>
        <v>0</v>
      </c>
      <c r="CC411" s="83">
        <f t="shared" si="223"/>
        <v>0</v>
      </c>
      <c r="CD411" s="83">
        <f t="shared" si="223"/>
        <v>0</v>
      </c>
      <c r="CE411" s="83">
        <f t="shared" si="223"/>
        <v>0</v>
      </c>
      <c r="CF411" s="83">
        <f t="shared" si="223"/>
        <v>0</v>
      </c>
      <c r="CG411" s="84">
        <f>SUM(CG412:CG415)</f>
        <v>0</v>
      </c>
      <c r="CH411" s="8"/>
      <c r="CI411" s="19"/>
      <c r="CJ411" s="20"/>
      <c r="CM411" s="51">
        <f t="shared" si="219"/>
        <v>0</v>
      </c>
    </row>
    <row r="412" spans="1:91" ht="14.1" customHeight="1" x14ac:dyDescent="0.3">
      <c r="A412" s="52">
        <f t="shared" si="214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8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9"/>
        <v>0</v>
      </c>
    </row>
    <row r="413" spans="1:91" ht="14.1" customHeight="1" x14ac:dyDescent="0.3">
      <c r="A413" s="52">
        <f t="shared" si="214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8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9"/>
        <v>0</v>
      </c>
    </row>
    <row r="414" spans="1:91" s="51" customFormat="1" ht="14.1" customHeight="1" x14ac:dyDescent="0.3">
      <c r="A414" s="52">
        <f t="shared" si="214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8"/>
        <v>0</v>
      </c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9"/>
        <v>0</v>
      </c>
    </row>
    <row r="415" spans="1:91" ht="14.1" customHeight="1" x14ac:dyDescent="0.3">
      <c r="A415" s="52">
        <f t="shared" si="214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8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9"/>
        <v>0</v>
      </c>
    </row>
    <row r="416" spans="1:91" ht="14.1" customHeight="1" x14ac:dyDescent="0.3">
      <c r="A416" s="52">
        <f t="shared" si="214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9"/>
        <v>0</v>
      </c>
    </row>
    <row r="417" spans="1:91" ht="14.1" customHeight="1" x14ac:dyDescent="0.3">
      <c r="A417" s="52">
        <f t="shared" si="214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8"/>
        <v>93200.84</v>
      </c>
      <c r="K417" s="60">
        <f>SUM(K418,K449)</f>
        <v>0</v>
      </c>
      <c r="L417" s="60">
        <f t="shared" ref="L417:BW417" si="224">SUM(L418,L449)</f>
        <v>0</v>
      </c>
      <c r="M417" s="60">
        <f t="shared" si="224"/>
        <v>2747.46</v>
      </c>
      <c r="N417" s="60">
        <f t="shared" si="224"/>
        <v>0</v>
      </c>
      <c r="O417" s="60">
        <f t="shared" si="224"/>
        <v>3453.9700000000003</v>
      </c>
      <c r="P417" s="60">
        <f t="shared" si="224"/>
        <v>691.57</v>
      </c>
      <c r="Q417" s="60">
        <f t="shared" si="224"/>
        <v>43290.36</v>
      </c>
      <c r="R417" s="60">
        <f t="shared" si="224"/>
        <v>7409.48</v>
      </c>
      <c r="S417" s="60">
        <f t="shared" si="224"/>
        <v>0</v>
      </c>
      <c r="T417" s="60">
        <f t="shared" si="224"/>
        <v>0</v>
      </c>
      <c r="U417" s="60">
        <f t="shared" si="224"/>
        <v>0</v>
      </c>
      <c r="V417" s="60">
        <f t="shared" si="224"/>
        <v>0</v>
      </c>
      <c r="W417" s="60">
        <f t="shared" si="224"/>
        <v>0</v>
      </c>
      <c r="X417" s="60">
        <f t="shared" si="224"/>
        <v>0</v>
      </c>
      <c r="Y417" s="60">
        <f t="shared" si="224"/>
        <v>0</v>
      </c>
      <c r="Z417" s="60">
        <f t="shared" si="224"/>
        <v>0</v>
      </c>
      <c r="AA417" s="60">
        <f t="shared" si="224"/>
        <v>0</v>
      </c>
      <c r="AB417" s="60">
        <f t="shared" si="224"/>
        <v>2564.5100000000002</v>
      </c>
      <c r="AC417" s="60">
        <f t="shared" si="224"/>
        <v>5113.22</v>
      </c>
      <c r="AD417" s="60">
        <f t="shared" si="224"/>
        <v>19796.61</v>
      </c>
      <c r="AE417" s="60">
        <f t="shared" si="224"/>
        <v>2469.81</v>
      </c>
      <c r="AF417" s="60">
        <f t="shared" si="224"/>
        <v>1154.49</v>
      </c>
      <c r="AG417" s="60">
        <f t="shared" si="224"/>
        <v>1125.04</v>
      </c>
      <c r="AH417" s="60">
        <f t="shared" si="224"/>
        <v>3384.3199999999997</v>
      </c>
      <c r="AI417" s="60">
        <f t="shared" si="224"/>
        <v>0</v>
      </c>
      <c r="AJ417" s="60">
        <f t="shared" si="224"/>
        <v>0</v>
      </c>
      <c r="AK417" s="60">
        <f t="shared" si="224"/>
        <v>0</v>
      </c>
      <c r="AL417" s="60">
        <f t="shared" si="224"/>
        <v>0</v>
      </c>
      <c r="AM417" s="60">
        <f t="shared" si="224"/>
        <v>0</v>
      </c>
      <c r="AN417" s="60">
        <f t="shared" si="224"/>
        <v>0</v>
      </c>
      <c r="AO417" s="60">
        <f t="shared" si="224"/>
        <v>0</v>
      </c>
      <c r="AP417" s="60">
        <f t="shared" si="224"/>
        <v>0</v>
      </c>
      <c r="AQ417" s="60">
        <f t="shared" si="224"/>
        <v>0</v>
      </c>
      <c r="AR417" s="60">
        <f t="shared" si="224"/>
        <v>0</v>
      </c>
      <c r="AS417" s="60">
        <f t="shared" si="224"/>
        <v>0</v>
      </c>
      <c r="AT417" s="60">
        <f t="shared" si="224"/>
        <v>0</v>
      </c>
      <c r="AU417" s="60">
        <f t="shared" si="224"/>
        <v>0</v>
      </c>
      <c r="AV417" s="60">
        <f t="shared" si="224"/>
        <v>0</v>
      </c>
      <c r="AW417" s="60">
        <f t="shared" si="224"/>
        <v>0</v>
      </c>
      <c r="AX417" s="60">
        <f t="shared" si="224"/>
        <v>0</v>
      </c>
      <c r="AY417" s="60">
        <f t="shared" si="224"/>
        <v>0</v>
      </c>
      <c r="AZ417" s="60">
        <f t="shared" si="224"/>
        <v>0</v>
      </c>
      <c r="BA417" s="60">
        <f t="shared" si="224"/>
        <v>0</v>
      </c>
      <c r="BB417" s="60">
        <f t="shared" si="224"/>
        <v>0</v>
      </c>
      <c r="BC417" s="60">
        <f t="shared" si="224"/>
        <v>0</v>
      </c>
      <c r="BD417" s="60">
        <f t="shared" si="224"/>
        <v>0</v>
      </c>
      <c r="BE417" s="60">
        <f t="shared" si="224"/>
        <v>0</v>
      </c>
      <c r="BF417" s="60">
        <f t="shared" si="224"/>
        <v>0</v>
      </c>
      <c r="BG417" s="60">
        <f t="shared" si="224"/>
        <v>0</v>
      </c>
      <c r="BH417" s="60">
        <f t="shared" si="224"/>
        <v>0</v>
      </c>
      <c r="BI417" s="60">
        <f t="shared" si="224"/>
        <v>0</v>
      </c>
      <c r="BJ417" s="60">
        <f t="shared" si="224"/>
        <v>0</v>
      </c>
      <c r="BK417" s="60">
        <f t="shared" si="224"/>
        <v>0</v>
      </c>
      <c r="BL417" s="60">
        <f t="shared" si="224"/>
        <v>0</v>
      </c>
      <c r="BM417" s="60">
        <f t="shared" si="224"/>
        <v>0</v>
      </c>
      <c r="BN417" s="60">
        <f t="shared" si="224"/>
        <v>0</v>
      </c>
      <c r="BO417" s="60">
        <f t="shared" si="224"/>
        <v>0</v>
      </c>
      <c r="BP417" s="60">
        <f t="shared" si="224"/>
        <v>0</v>
      </c>
      <c r="BQ417" s="60">
        <f t="shared" si="224"/>
        <v>0</v>
      </c>
      <c r="BR417" s="60">
        <f t="shared" si="224"/>
        <v>0</v>
      </c>
      <c r="BS417" s="60">
        <f t="shared" si="224"/>
        <v>0</v>
      </c>
      <c r="BT417" s="60">
        <f t="shared" si="224"/>
        <v>0</v>
      </c>
      <c r="BU417" s="60">
        <f t="shared" si="224"/>
        <v>0</v>
      </c>
      <c r="BV417" s="60">
        <f t="shared" si="224"/>
        <v>0</v>
      </c>
      <c r="BW417" s="60">
        <f t="shared" si="224"/>
        <v>0</v>
      </c>
      <c r="BX417" s="60">
        <f t="shared" ref="BX417:CV417" si="225">SUM(BX418,BX449)</f>
        <v>0</v>
      </c>
      <c r="BY417" s="60">
        <f t="shared" si="225"/>
        <v>0</v>
      </c>
      <c r="BZ417" s="60">
        <f t="shared" si="225"/>
        <v>0</v>
      </c>
      <c r="CA417" s="60">
        <f t="shared" si="225"/>
        <v>0</v>
      </c>
      <c r="CB417" s="60">
        <f t="shared" si="225"/>
        <v>0</v>
      </c>
      <c r="CC417" s="60">
        <f t="shared" si="225"/>
        <v>0</v>
      </c>
      <c r="CD417" s="60">
        <f t="shared" si="225"/>
        <v>0</v>
      </c>
      <c r="CE417" s="60">
        <f t="shared" si="225"/>
        <v>0</v>
      </c>
      <c r="CF417" s="60">
        <f t="shared" si="225"/>
        <v>0</v>
      </c>
      <c r="CG417" s="61">
        <f>SUM(CG418,CG449)</f>
        <v>0</v>
      </c>
      <c r="CH417" s="8"/>
      <c r="CI417" s="19"/>
      <c r="CJ417" s="20"/>
      <c r="CM417" s="51">
        <f t="shared" si="219"/>
        <v>1</v>
      </c>
    </row>
    <row r="418" spans="1:91" ht="14.1" customHeight="1" x14ac:dyDescent="0.3">
      <c r="A418" s="52">
        <f t="shared" si="214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8"/>
        <v>93200.84</v>
      </c>
      <c r="K418" s="60">
        <f>SUM(K419,K429,K439)</f>
        <v>0</v>
      </c>
      <c r="L418" s="60">
        <f t="shared" ref="L418:BW418" si="226">SUM(L419,L429,L439)</f>
        <v>0</v>
      </c>
      <c r="M418" s="60">
        <f t="shared" si="226"/>
        <v>2747.46</v>
      </c>
      <c r="N418" s="60">
        <f t="shared" si="226"/>
        <v>0</v>
      </c>
      <c r="O418" s="60">
        <f t="shared" si="226"/>
        <v>3453.9700000000003</v>
      </c>
      <c r="P418" s="60">
        <f t="shared" si="226"/>
        <v>691.57</v>
      </c>
      <c r="Q418" s="60">
        <f t="shared" si="226"/>
        <v>43290.36</v>
      </c>
      <c r="R418" s="60">
        <f t="shared" si="226"/>
        <v>7409.48</v>
      </c>
      <c r="S418" s="60">
        <f t="shared" si="226"/>
        <v>0</v>
      </c>
      <c r="T418" s="60">
        <f t="shared" si="226"/>
        <v>0</v>
      </c>
      <c r="U418" s="60">
        <f t="shared" si="226"/>
        <v>0</v>
      </c>
      <c r="V418" s="60">
        <f t="shared" si="226"/>
        <v>0</v>
      </c>
      <c r="W418" s="60">
        <f t="shared" si="226"/>
        <v>0</v>
      </c>
      <c r="X418" s="60">
        <f t="shared" si="226"/>
        <v>0</v>
      </c>
      <c r="Y418" s="60">
        <f t="shared" si="226"/>
        <v>0</v>
      </c>
      <c r="Z418" s="60">
        <f t="shared" si="226"/>
        <v>0</v>
      </c>
      <c r="AA418" s="60">
        <f t="shared" si="226"/>
        <v>0</v>
      </c>
      <c r="AB418" s="60">
        <f t="shared" si="226"/>
        <v>2564.5100000000002</v>
      </c>
      <c r="AC418" s="60">
        <f t="shared" si="226"/>
        <v>5113.22</v>
      </c>
      <c r="AD418" s="60">
        <f t="shared" si="226"/>
        <v>19796.61</v>
      </c>
      <c r="AE418" s="60">
        <f t="shared" si="226"/>
        <v>2469.81</v>
      </c>
      <c r="AF418" s="60">
        <f t="shared" si="226"/>
        <v>1154.49</v>
      </c>
      <c r="AG418" s="60">
        <f t="shared" si="226"/>
        <v>1125.04</v>
      </c>
      <c r="AH418" s="60">
        <f t="shared" si="226"/>
        <v>3384.3199999999997</v>
      </c>
      <c r="AI418" s="60">
        <f t="shared" si="226"/>
        <v>0</v>
      </c>
      <c r="AJ418" s="60">
        <f t="shared" si="226"/>
        <v>0</v>
      </c>
      <c r="AK418" s="60">
        <f t="shared" si="226"/>
        <v>0</v>
      </c>
      <c r="AL418" s="60">
        <f t="shared" si="226"/>
        <v>0</v>
      </c>
      <c r="AM418" s="60">
        <f t="shared" si="226"/>
        <v>0</v>
      </c>
      <c r="AN418" s="60">
        <f t="shared" si="226"/>
        <v>0</v>
      </c>
      <c r="AO418" s="60">
        <f t="shared" si="226"/>
        <v>0</v>
      </c>
      <c r="AP418" s="60">
        <f t="shared" si="226"/>
        <v>0</v>
      </c>
      <c r="AQ418" s="60">
        <f t="shared" si="226"/>
        <v>0</v>
      </c>
      <c r="AR418" s="60">
        <f t="shared" si="226"/>
        <v>0</v>
      </c>
      <c r="AS418" s="60">
        <f t="shared" si="226"/>
        <v>0</v>
      </c>
      <c r="AT418" s="60">
        <f t="shared" si="226"/>
        <v>0</v>
      </c>
      <c r="AU418" s="60">
        <f t="shared" si="226"/>
        <v>0</v>
      </c>
      <c r="AV418" s="60">
        <f t="shared" si="226"/>
        <v>0</v>
      </c>
      <c r="AW418" s="60">
        <f t="shared" si="226"/>
        <v>0</v>
      </c>
      <c r="AX418" s="60">
        <f t="shared" si="226"/>
        <v>0</v>
      </c>
      <c r="AY418" s="60">
        <f t="shared" si="226"/>
        <v>0</v>
      </c>
      <c r="AZ418" s="60">
        <f t="shared" si="226"/>
        <v>0</v>
      </c>
      <c r="BA418" s="60">
        <f t="shared" si="226"/>
        <v>0</v>
      </c>
      <c r="BB418" s="60">
        <f t="shared" si="226"/>
        <v>0</v>
      </c>
      <c r="BC418" s="60">
        <f t="shared" si="226"/>
        <v>0</v>
      </c>
      <c r="BD418" s="60">
        <f t="shared" si="226"/>
        <v>0</v>
      </c>
      <c r="BE418" s="60">
        <f t="shared" si="226"/>
        <v>0</v>
      </c>
      <c r="BF418" s="60">
        <f t="shared" si="226"/>
        <v>0</v>
      </c>
      <c r="BG418" s="60">
        <f t="shared" si="226"/>
        <v>0</v>
      </c>
      <c r="BH418" s="60">
        <f t="shared" si="226"/>
        <v>0</v>
      </c>
      <c r="BI418" s="60">
        <f t="shared" si="226"/>
        <v>0</v>
      </c>
      <c r="BJ418" s="60">
        <f t="shared" si="226"/>
        <v>0</v>
      </c>
      <c r="BK418" s="60">
        <f t="shared" si="226"/>
        <v>0</v>
      </c>
      <c r="BL418" s="60">
        <f t="shared" si="226"/>
        <v>0</v>
      </c>
      <c r="BM418" s="60">
        <f t="shared" si="226"/>
        <v>0</v>
      </c>
      <c r="BN418" s="60">
        <f t="shared" si="226"/>
        <v>0</v>
      </c>
      <c r="BO418" s="60">
        <f t="shared" si="226"/>
        <v>0</v>
      </c>
      <c r="BP418" s="60">
        <f t="shared" si="226"/>
        <v>0</v>
      </c>
      <c r="BQ418" s="60">
        <f t="shared" si="226"/>
        <v>0</v>
      </c>
      <c r="BR418" s="60">
        <f t="shared" si="226"/>
        <v>0</v>
      </c>
      <c r="BS418" s="60">
        <f t="shared" si="226"/>
        <v>0</v>
      </c>
      <c r="BT418" s="60">
        <f t="shared" si="226"/>
        <v>0</v>
      </c>
      <c r="BU418" s="60">
        <f t="shared" si="226"/>
        <v>0</v>
      </c>
      <c r="BV418" s="60">
        <f t="shared" si="226"/>
        <v>0</v>
      </c>
      <c r="BW418" s="60">
        <f t="shared" si="226"/>
        <v>0</v>
      </c>
      <c r="BX418" s="60">
        <f t="shared" ref="BX418:CV418" si="227">SUM(BX419,BX429,BX439)</f>
        <v>0</v>
      </c>
      <c r="BY418" s="60">
        <f t="shared" si="227"/>
        <v>0</v>
      </c>
      <c r="BZ418" s="60">
        <f t="shared" si="227"/>
        <v>0</v>
      </c>
      <c r="CA418" s="60">
        <f t="shared" si="227"/>
        <v>0</v>
      </c>
      <c r="CB418" s="60">
        <f t="shared" si="227"/>
        <v>0</v>
      </c>
      <c r="CC418" s="60">
        <f t="shared" si="227"/>
        <v>0</v>
      </c>
      <c r="CD418" s="60">
        <f t="shared" si="227"/>
        <v>0</v>
      </c>
      <c r="CE418" s="60">
        <f t="shared" si="227"/>
        <v>0</v>
      </c>
      <c r="CF418" s="60">
        <f t="shared" si="227"/>
        <v>0</v>
      </c>
      <c r="CG418" s="61">
        <f>SUM(CG419,CG429,CG439)</f>
        <v>0</v>
      </c>
      <c r="CH418" s="8"/>
      <c r="CI418" s="19"/>
      <c r="CJ418" s="20"/>
      <c r="CM418" s="51">
        <f t="shared" si="219"/>
        <v>1</v>
      </c>
    </row>
    <row r="419" spans="1:91" ht="14.1" customHeight="1" x14ac:dyDescent="0.3">
      <c r="A419" s="52">
        <f t="shared" si="214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8"/>
        <v>93200.84</v>
      </c>
      <c r="K419" s="83">
        <f>SUM(K420:K428)</f>
        <v>0</v>
      </c>
      <c r="L419" s="83">
        <f t="shared" ref="L419:BW419" si="228">SUM(L420:L428)</f>
        <v>0</v>
      </c>
      <c r="M419" s="83">
        <f t="shared" si="228"/>
        <v>2747.46</v>
      </c>
      <c r="N419" s="83">
        <f t="shared" si="228"/>
        <v>0</v>
      </c>
      <c r="O419" s="83">
        <f t="shared" si="228"/>
        <v>3453.9700000000003</v>
      </c>
      <c r="P419" s="83">
        <f t="shared" si="228"/>
        <v>691.57</v>
      </c>
      <c r="Q419" s="83">
        <f t="shared" si="228"/>
        <v>43290.36</v>
      </c>
      <c r="R419" s="83">
        <f t="shared" si="228"/>
        <v>7409.48</v>
      </c>
      <c r="S419" s="83">
        <f t="shared" si="228"/>
        <v>0</v>
      </c>
      <c r="T419" s="83">
        <f t="shared" si="228"/>
        <v>0</v>
      </c>
      <c r="U419" s="83">
        <f t="shared" si="228"/>
        <v>0</v>
      </c>
      <c r="V419" s="83">
        <f t="shared" si="228"/>
        <v>0</v>
      </c>
      <c r="W419" s="83">
        <f t="shared" si="228"/>
        <v>0</v>
      </c>
      <c r="X419" s="83">
        <f t="shared" si="228"/>
        <v>0</v>
      </c>
      <c r="Y419" s="83">
        <f t="shared" si="228"/>
        <v>0</v>
      </c>
      <c r="Z419" s="83">
        <f t="shared" si="228"/>
        <v>0</v>
      </c>
      <c r="AA419" s="83">
        <f t="shared" si="228"/>
        <v>0</v>
      </c>
      <c r="AB419" s="83">
        <f t="shared" si="228"/>
        <v>2564.5100000000002</v>
      </c>
      <c r="AC419" s="83">
        <f t="shared" si="228"/>
        <v>5113.22</v>
      </c>
      <c r="AD419" s="83">
        <f t="shared" si="228"/>
        <v>19796.61</v>
      </c>
      <c r="AE419" s="83">
        <f t="shared" si="228"/>
        <v>2469.81</v>
      </c>
      <c r="AF419" s="83">
        <f t="shared" si="228"/>
        <v>1154.49</v>
      </c>
      <c r="AG419" s="83">
        <f t="shared" si="228"/>
        <v>1125.04</v>
      </c>
      <c r="AH419" s="83">
        <f t="shared" si="228"/>
        <v>3384.3199999999997</v>
      </c>
      <c r="AI419" s="83">
        <f t="shared" si="228"/>
        <v>0</v>
      </c>
      <c r="AJ419" s="83">
        <f t="shared" si="228"/>
        <v>0</v>
      </c>
      <c r="AK419" s="83">
        <f t="shared" si="228"/>
        <v>0</v>
      </c>
      <c r="AL419" s="83">
        <f t="shared" si="228"/>
        <v>0</v>
      </c>
      <c r="AM419" s="83">
        <f t="shared" si="228"/>
        <v>0</v>
      </c>
      <c r="AN419" s="83">
        <f t="shared" si="228"/>
        <v>0</v>
      </c>
      <c r="AO419" s="83">
        <f t="shared" si="228"/>
        <v>0</v>
      </c>
      <c r="AP419" s="83">
        <f t="shared" si="228"/>
        <v>0</v>
      </c>
      <c r="AQ419" s="83">
        <f t="shared" si="228"/>
        <v>0</v>
      </c>
      <c r="AR419" s="83">
        <f t="shared" si="228"/>
        <v>0</v>
      </c>
      <c r="AS419" s="83">
        <f t="shared" si="228"/>
        <v>0</v>
      </c>
      <c r="AT419" s="83">
        <f t="shared" si="228"/>
        <v>0</v>
      </c>
      <c r="AU419" s="83">
        <f t="shared" si="228"/>
        <v>0</v>
      </c>
      <c r="AV419" s="83">
        <f t="shared" si="228"/>
        <v>0</v>
      </c>
      <c r="AW419" s="83">
        <f t="shared" si="228"/>
        <v>0</v>
      </c>
      <c r="AX419" s="83">
        <f t="shared" si="228"/>
        <v>0</v>
      </c>
      <c r="AY419" s="83">
        <f t="shared" si="228"/>
        <v>0</v>
      </c>
      <c r="AZ419" s="83">
        <f t="shared" si="228"/>
        <v>0</v>
      </c>
      <c r="BA419" s="83">
        <f t="shared" si="228"/>
        <v>0</v>
      </c>
      <c r="BB419" s="83">
        <f t="shared" si="228"/>
        <v>0</v>
      </c>
      <c r="BC419" s="83">
        <f t="shared" si="228"/>
        <v>0</v>
      </c>
      <c r="BD419" s="83">
        <f t="shared" si="228"/>
        <v>0</v>
      </c>
      <c r="BE419" s="83">
        <f t="shared" si="228"/>
        <v>0</v>
      </c>
      <c r="BF419" s="83">
        <f t="shared" si="228"/>
        <v>0</v>
      </c>
      <c r="BG419" s="83">
        <f t="shared" si="228"/>
        <v>0</v>
      </c>
      <c r="BH419" s="83">
        <f t="shared" si="228"/>
        <v>0</v>
      </c>
      <c r="BI419" s="83">
        <f t="shared" si="228"/>
        <v>0</v>
      </c>
      <c r="BJ419" s="83">
        <f t="shared" si="228"/>
        <v>0</v>
      </c>
      <c r="BK419" s="83">
        <f t="shared" si="228"/>
        <v>0</v>
      </c>
      <c r="BL419" s="83">
        <f t="shared" si="228"/>
        <v>0</v>
      </c>
      <c r="BM419" s="83">
        <f t="shared" si="228"/>
        <v>0</v>
      </c>
      <c r="BN419" s="83">
        <f t="shared" si="228"/>
        <v>0</v>
      </c>
      <c r="BO419" s="83">
        <f t="shared" si="228"/>
        <v>0</v>
      </c>
      <c r="BP419" s="83">
        <f t="shared" si="228"/>
        <v>0</v>
      </c>
      <c r="BQ419" s="83">
        <f t="shared" si="228"/>
        <v>0</v>
      </c>
      <c r="BR419" s="83">
        <f t="shared" si="228"/>
        <v>0</v>
      </c>
      <c r="BS419" s="83">
        <f t="shared" si="228"/>
        <v>0</v>
      </c>
      <c r="BT419" s="83">
        <f t="shared" si="228"/>
        <v>0</v>
      </c>
      <c r="BU419" s="83">
        <f t="shared" si="228"/>
        <v>0</v>
      </c>
      <c r="BV419" s="83">
        <f t="shared" si="228"/>
        <v>0</v>
      </c>
      <c r="BW419" s="83">
        <f t="shared" si="228"/>
        <v>0</v>
      </c>
      <c r="BX419" s="83">
        <f t="shared" ref="BX419:CV419" si="229">SUM(BX420:BX428)</f>
        <v>0</v>
      </c>
      <c r="BY419" s="83">
        <f t="shared" si="229"/>
        <v>0</v>
      </c>
      <c r="BZ419" s="83">
        <f t="shared" si="229"/>
        <v>0</v>
      </c>
      <c r="CA419" s="83">
        <f t="shared" si="229"/>
        <v>0</v>
      </c>
      <c r="CB419" s="83">
        <f t="shared" si="229"/>
        <v>0</v>
      </c>
      <c r="CC419" s="83">
        <f t="shared" si="229"/>
        <v>0</v>
      </c>
      <c r="CD419" s="83">
        <f t="shared" si="229"/>
        <v>0</v>
      </c>
      <c r="CE419" s="83">
        <f t="shared" si="229"/>
        <v>0</v>
      </c>
      <c r="CF419" s="83">
        <f t="shared" si="229"/>
        <v>0</v>
      </c>
      <c r="CG419" s="84">
        <f>SUM(CG420:CG428)</f>
        <v>0</v>
      </c>
      <c r="CH419" s="8"/>
      <c r="CI419" s="19"/>
      <c r="CJ419" s="20"/>
      <c r="CM419" s="51">
        <f t="shared" si="219"/>
        <v>1</v>
      </c>
    </row>
    <row r="420" spans="1:91" ht="14.1" customHeight="1" x14ac:dyDescent="0.3">
      <c r="A420" s="52">
        <f t="shared" si="214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8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9"/>
        <v>0</v>
      </c>
    </row>
    <row r="421" spans="1:91" ht="14.1" customHeight="1" x14ac:dyDescent="0.3">
      <c r="A421" s="52">
        <f t="shared" si="214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8"/>
        <v>50917.259999999995</v>
      </c>
      <c r="K421" s="70"/>
      <c r="L421" s="70"/>
      <c r="M421" s="70"/>
      <c r="N421" s="70"/>
      <c r="O421" s="70">
        <v>2481.71</v>
      </c>
      <c r="P421" s="70"/>
      <c r="Q421" s="70">
        <v>34338.6</v>
      </c>
      <c r="R421" s="70">
        <v>7409.48</v>
      </c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>
        <v>1938.93</v>
      </c>
      <c r="AF421" s="70">
        <v>920.58</v>
      </c>
      <c r="AG421" s="70">
        <v>952.15</v>
      </c>
      <c r="AH421" s="70">
        <v>2875.81</v>
      </c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9"/>
        <v>1</v>
      </c>
    </row>
    <row r="422" spans="1:91" ht="14.1" customHeight="1" x14ac:dyDescent="0.3">
      <c r="A422" s="52">
        <f t="shared" si="214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8"/>
        <v>42283.58</v>
      </c>
      <c r="K422" s="70"/>
      <c r="L422" s="70"/>
      <c r="M422" s="70">
        <v>2747.46</v>
      </c>
      <c r="N422" s="70"/>
      <c r="O422" s="70">
        <v>972.26</v>
      </c>
      <c r="P422" s="70">
        <v>691.57</v>
      </c>
      <c r="Q422" s="70">
        <v>8951.76</v>
      </c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>
        <v>2564.5100000000002</v>
      </c>
      <c r="AC422" s="70">
        <v>5113.22</v>
      </c>
      <c r="AD422" s="70">
        <v>19796.61</v>
      </c>
      <c r="AE422" s="70">
        <v>530.88</v>
      </c>
      <c r="AF422" s="70">
        <v>233.91</v>
      </c>
      <c r="AG422" s="70">
        <v>172.89</v>
      </c>
      <c r="AH422" s="70">
        <v>508.51</v>
      </c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9"/>
        <v>1</v>
      </c>
    </row>
    <row r="423" spans="1:91" ht="14.1" customHeight="1" x14ac:dyDescent="0.3">
      <c r="A423" s="52">
        <f t="shared" si="214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8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9"/>
        <v>0</v>
      </c>
    </row>
    <row r="424" spans="1:91" s="51" customFormat="1" ht="14.1" customHeight="1" x14ac:dyDescent="0.3">
      <c r="A424" s="52">
        <f t="shared" si="214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8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9"/>
        <v>0</v>
      </c>
    </row>
    <row r="425" spans="1:91" ht="14.1" customHeight="1" x14ac:dyDescent="0.3">
      <c r="A425" s="52">
        <f t="shared" si="214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8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9"/>
        <v>0</v>
      </c>
    </row>
    <row r="426" spans="1:91" ht="14.1" customHeight="1" x14ac:dyDescent="0.3">
      <c r="A426" s="52">
        <f t="shared" si="214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8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9"/>
        <v>0</v>
      </c>
    </row>
    <row r="427" spans="1:91" ht="14.1" customHeight="1" x14ac:dyDescent="0.3">
      <c r="A427" s="52">
        <f t="shared" si="214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8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9"/>
        <v>0</v>
      </c>
    </row>
    <row r="428" spans="1:91" ht="14.1" customHeight="1" x14ac:dyDescent="0.3">
      <c r="A428" s="52">
        <f t="shared" si="214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8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9"/>
        <v>0</v>
      </c>
    </row>
    <row r="429" spans="1:91" ht="14.1" customHeight="1" x14ac:dyDescent="0.3">
      <c r="A429" s="52">
        <f t="shared" si="214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8"/>
        <v>0</v>
      </c>
      <c r="K429" s="83">
        <f>SUM(K430:K438)</f>
        <v>0</v>
      </c>
      <c r="L429" s="83">
        <f t="shared" ref="L429:BW429" si="230">SUM(L430:L438)</f>
        <v>0</v>
      </c>
      <c r="M429" s="83">
        <f t="shared" si="230"/>
        <v>0</v>
      </c>
      <c r="N429" s="83">
        <f t="shared" si="230"/>
        <v>0</v>
      </c>
      <c r="O429" s="83">
        <f t="shared" si="230"/>
        <v>0</v>
      </c>
      <c r="P429" s="83">
        <f t="shared" si="230"/>
        <v>0</v>
      </c>
      <c r="Q429" s="83">
        <f t="shared" si="230"/>
        <v>0</v>
      </c>
      <c r="R429" s="83">
        <f t="shared" si="230"/>
        <v>0</v>
      </c>
      <c r="S429" s="83">
        <f t="shared" si="230"/>
        <v>0</v>
      </c>
      <c r="T429" s="83">
        <f t="shared" si="230"/>
        <v>0</v>
      </c>
      <c r="U429" s="83">
        <f t="shared" si="230"/>
        <v>0</v>
      </c>
      <c r="V429" s="83">
        <f t="shared" si="230"/>
        <v>0</v>
      </c>
      <c r="W429" s="83">
        <f t="shared" si="230"/>
        <v>0</v>
      </c>
      <c r="X429" s="83">
        <f t="shared" si="230"/>
        <v>0</v>
      </c>
      <c r="Y429" s="83">
        <f t="shared" si="230"/>
        <v>0</v>
      </c>
      <c r="Z429" s="83">
        <f t="shared" si="230"/>
        <v>0</v>
      </c>
      <c r="AA429" s="83">
        <f t="shared" si="230"/>
        <v>0</v>
      </c>
      <c r="AB429" s="83">
        <f t="shared" si="230"/>
        <v>0</v>
      </c>
      <c r="AC429" s="83">
        <f t="shared" si="230"/>
        <v>0</v>
      </c>
      <c r="AD429" s="83">
        <f t="shared" si="230"/>
        <v>0</v>
      </c>
      <c r="AE429" s="83">
        <f t="shared" si="230"/>
        <v>0</v>
      </c>
      <c r="AF429" s="83">
        <f t="shared" si="230"/>
        <v>0</v>
      </c>
      <c r="AG429" s="83">
        <f t="shared" si="230"/>
        <v>0</v>
      </c>
      <c r="AH429" s="83">
        <f t="shared" si="230"/>
        <v>0</v>
      </c>
      <c r="AI429" s="83">
        <f t="shared" si="230"/>
        <v>0</v>
      </c>
      <c r="AJ429" s="83">
        <f t="shared" si="230"/>
        <v>0</v>
      </c>
      <c r="AK429" s="83">
        <f t="shared" si="230"/>
        <v>0</v>
      </c>
      <c r="AL429" s="83">
        <f t="shared" si="230"/>
        <v>0</v>
      </c>
      <c r="AM429" s="83">
        <f t="shared" si="230"/>
        <v>0</v>
      </c>
      <c r="AN429" s="83">
        <f t="shared" si="230"/>
        <v>0</v>
      </c>
      <c r="AO429" s="83">
        <f t="shared" si="230"/>
        <v>0</v>
      </c>
      <c r="AP429" s="83">
        <f t="shared" si="230"/>
        <v>0</v>
      </c>
      <c r="AQ429" s="83">
        <f t="shared" si="230"/>
        <v>0</v>
      </c>
      <c r="AR429" s="83">
        <f t="shared" si="230"/>
        <v>0</v>
      </c>
      <c r="AS429" s="83">
        <f t="shared" si="230"/>
        <v>0</v>
      </c>
      <c r="AT429" s="83">
        <f t="shared" si="230"/>
        <v>0</v>
      </c>
      <c r="AU429" s="83">
        <f t="shared" si="230"/>
        <v>0</v>
      </c>
      <c r="AV429" s="83">
        <f t="shared" si="230"/>
        <v>0</v>
      </c>
      <c r="AW429" s="83">
        <f t="shared" si="230"/>
        <v>0</v>
      </c>
      <c r="AX429" s="83">
        <f t="shared" si="230"/>
        <v>0</v>
      </c>
      <c r="AY429" s="83">
        <f t="shared" si="230"/>
        <v>0</v>
      </c>
      <c r="AZ429" s="83">
        <f t="shared" si="230"/>
        <v>0</v>
      </c>
      <c r="BA429" s="83">
        <f t="shared" si="230"/>
        <v>0</v>
      </c>
      <c r="BB429" s="83">
        <f t="shared" si="230"/>
        <v>0</v>
      </c>
      <c r="BC429" s="83">
        <f t="shared" si="230"/>
        <v>0</v>
      </c>
      <c r="BD429" s="83">
        <f t="shared" si="230"/>
        <v>0</v>
      </c>
      <c r="BE429" s="83">
        <f t="shared" si="230"/>
        <v>0</v>
      </c>
      <c r="BF429" s="83">
        <f t="shared" si="230"/>
        <v>0</v>
      </c>
      <c r="BG429" s="83">
        <f t="shared" si="230"/>
        <v>0</v>
      </c>
      <c r="BH429" s="83">
        <f t="shared" si="230"/>
        <v>0</v>
      </c>
      <c r="BI429" s="83">
        <f t="shared" si="230"/>
        <v>0</v>
      </c>
      <c r="BJ429" s="83">
        <f t="shared" si="230"/>
        <v>0</v>
      </c>
      <c r="BK429" s="83">
        <f t="shared" si="230"/>
        <v>0</v>
      </c>
      <c r="BL429" s="83">
        <f t="shared" si="230"/>
        <v>0</v>
      </c>
      <c r="BM429" s="83">
        <f t="shared" si="230"/>
        <v>0</v>
      </c>
      <c r="BN429" s="83">
        <f t="shared" si="230"/>
        <v>0</v>
      </c>
      <c r="BO429" s="83">
        <f t="shared" si="230"/>
        <v>0</v>
      </c>
      <c r="BP429" s="83">
        <f t="shared" si="230"/>
        <v>0</v>
      </c>
      <c r="BQ429" s="83">
        <f t="shared" si="230"/>
        <v>0</v>
      </c>
      <c r="BR429" s="83">
        <f t="shared" si="230"/>
        <v>0</v>
      </c>
      <c r="BS429" s="83">
        <f t="shared" si="230"/>
        <v>0</v>
      </c>
      <c r="BT429" s="83">
        <f t="shared" si="230"/>
        <v>0</v>
      </c>
      <c r="BU429" s="83">
        <f t="shared" si="230"/>
        <v>0</v>
      </c>
      <c r="BV429" s="83">
        <f t="shared" si="230"/>
        <v>0</v>
      </c>
      <c r="BW429" s="83">
        <f t="shared" si="230"/>
        <v>0</v>
      </c>
      <c r="BX429" s="83">
        <f t="shared" ref="BX429:CV429" si="231">SUM(BX430:BX438)</f>
        <v>0</v>
      </c>
      <c r="BY429" s="83">
        <f t="shared" si="231"/>
        <v>0</v>
      </c>
      <c r="BZ429" s="83">
        <f t="shared" si="231"/>
        <v>0</v>
      </c>
      <c r="CA429" s="83">
        <f t="shared" si="231"/>
        <v>0</v>
      </c>
      <c r="CB429" s="83">
        <f t="shared" si="231"/>
        <v>0</v>
      </c>
      <c r="CC429" s="83">
        <f t="shared" si="231"/>
        <v>0</v>
      </c>
      <c r="CD429" s="83">
        <f t="shared" si="231"/>
        <v>0</v>
      </c>
      <c r="CE429" s="83">
        <f t="shared" si="231"/>
        <v>0</v>
      </c>
      <c r="CF429" s="83">
        <f t="shared" si="231"/>
        <v>0</v>
      </c>
      <c r="CG429" s="84">
        <f>SUM(CG430:CG438)</f>
        <v>0</v>
      </c>
      <c r="CH429" s="8"/>
      <c r="CI429" s="123"/>
      <c r="CJ429" s="20"/>
      <c r="CM429" s="51">
        <f t="shared" si="219"/>
        <v>0</v>
      </c>
    </row>
    <row r="430" spans="1:91" ht="14.1" customHeight="1" x14ac:dyDescent="0.3">
      <c r="A430" s="52">
        <f t="shared" si="214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8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9"/>
        <v>0</v>
      </c>
    </row>
    <row r="431" spans="1:91" ht="14.1" customHeight="1" x14ac:dyDescent="0.3">
      <c r="A431" s="52">
        <f t="shared" si="214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8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9"/>
        <v>0</v>
      </c>
    </row>
    <row r="432" spans="1:91" ht="14.1" customHeight="1" x14ac:dyDescent="0.3">
      <c r="A432" s="52">
        <f t="shared" si="214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8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9"/>
        <v>0</v>
      </c>
    </row>
    <row r="433" spans="1:91" ht="14.1" customHeight="1" x14ac:dyDescent="0.3">
      <c r="A433" s="52">
        <f t="shared" si="214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8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9"/>
        <v>0</v>
      </c>
    </row>
    <row r="434" spans="1:91" s="51" customFormat="1" ht="14.1" customHeight="1" x14ac:dyDescent="0.3">
      <c r="A434" s="52">
        <f t="shared" si="214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8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9"/>
        <v>0</v>
      </c>
    </row>
    <row r="435" spans="1:91" ht="14.1" customHeight="1" x14ac:dyDescent="0.3">
      <c r="A435" s="52">
        <f t="shared" si="214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8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9"/>
        <v>0</v>
      </c>
    </row>
    <row r="436" spans="1:91" ht="14.1" customHeight="1" x14ac:dyDescent="0.3">
      <c r="A436" s="52">
        <f t="shared" si="214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8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9"/>
        <v>0</v>
      </c>
    </row>
    <row r="437" spans="1:91" ht="14.1" customHeight="1" x14ac:dyDescent="0.3">
      <c r="A437" s="52">
        <f t="shared" si="214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8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9"/>
        <v>0</v>
      </c>
    </row>
    <row r="438" spans="1:91" ht="18" customHeight="1" x14ac:dyDescent="0.3">
      <c r="A438" s="52">
        <f t="shared" si="214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8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9"/>
        <v>0</v>
      </c>
    </row>
    <row r="439" spans="1:91" s="51" customFormat="1" ht="14.1" customHeight="1" x14ac:dyDescent="0.3">
      <c r="A439" s="52">
        <f t="shared" si="214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8"/>
        <v>0</v>
      </c>
      <c r="K439" s="83">
        <f>SUM(K440:K448)</f>
        <v>0</v>
      </c>
      <c r="L439" s="83">
        <f t="shared" ref="L439:BW439" si="232">SUM(L440:L448)</f>
        <v>0</v>
      </c>
      <c r="M439" s="83">
        <f t="shared" si="232"/>
        <v>0</v>
      </c>
      <c r="N439" s="83">
        <f t="shared" si="232"/>
        <v>0</v>
      </c>
      <c r="O439" s="83">
        <f t="shared" si="232"/>
        <v>0</v>
      </c>
      <c r="P439" s="83">
        <f t="shared" si="232"/>
        <v>0</v>
      </c>
      <c r="Q439" s="83">
        <f t="shared" si="232"/>
        <v>0</v>
      </c>
      <c r="R439" s="83">
        <f t="shared" si="232"/>
        <v>0</v>
      </c>
      <c r="S439" s="83">
        <f t="shared" si="232"/>
        <v>0</v>
      </c>
      <c r="T439" s="83">
        <f t="shared" si="232"/>
        <v>0</v>
      </c>
      <c r="U439" s="83">
        <f t="shared" si="232"/>
        <v>0</v>
      </c>
      <c r="V439" s="83">
        <f t="shared" si="232"/>
        <v>0</v>
      </c>
      <c r="W439" s="83">
        <f t="shared" si="232"/>
        <v>0</v>
      </c>
      <c r="X439" s="83">
        <f t="shared" si="232"/>
        <v>0</v>
      </c>
      <c r="Y439" s="83">
        <f t="shared" si="232"/>
        <v>0</v>
      </c>
      <c r="Z439" s="83">
        <f t="shared" si="232"/>
        <v>0</v>
      </c>
      <c r="AA439" s="83">
        <f t="shared" si="232"/>
        <v>0</v>
      </c>
      <c r="AB439" s="83">
        <f t="shared" si="232"/>
        <v>0</v>
      </c>
      <c r="AC439" s="83">
        <f t="shared" si="232"/>
        <v>0</v>
      </c>
      <c r="AD439" s="83">
        <f t="shared" si="232"/>
        <v>0</v>
      </c>
      <c r="AE439" s="83">
        <f t="shared" si="232"/>
        <v>0</v>
      </c>
      <c r="AF439" s="83">
        <f t="shared" si="232"/>
        <v>0</v>
      </c>
      <c r="AG439" s="83">
        <f t="shared" si="232"/>
        <v>0</v>
      </c>
      <c r="AH439" s="83">
        <f t="shared" si="232"/>
        <v>0</v>
      </c>
      <c r="AI439" s="83">
        <f t="shared" si="232"/>
        <v>0</v>
      </c>
      <c r="AJ439" s="83">
        <f t="shared" si="232"/>
        <v>0</v>
      </c>
      <c r="AK439" s="83">
        <f t="shared" si="232"/>
        <v>0</v>
      </c>
      <c r="AL439" s="83">
        <f t="shared" si="232"/>
        <v>0</v>
      </c>
      <c r="AM439" s="83">
        <f t="shared" si="232"/>
        <v>0</v>
      </c>
      <c r="AN439" s="83">
        <f t="shared" si="232"/>
        <v>0</v>
      </c>
      <c r="AO439" s="83">
        <f t="shared" si="232"/>
        <v>0</v>
      </c>
      <c r="AP439" s="83">
        <f t="shared" si="232"/>
        <v>0</v>
      </c>
      <c r="AQ439" s="83">
        <f t="shared" si="232"/>
        <v>0</v>
      </c>
      <c r="AR439" s="83">
        <f t="shared" si="232"/>
        <v>0</v>
      </c>
      <c r="AS439" s="83">
        <f t="shared" si="232"/>
        <v>0</v>
      </c>
      <c r="AT439" s="83">
        <f t="shared" si="232"/>
        <v>0</v>
      </c>
      <c r="AU439" s="83">
        <f t="shared" si="232"/>
        <v>0</v>
      </c>
      <c r="AV439" s="83">
        <f t="shared" si="232"/>
        <v>0</v>
      </c>
      <c r="AW439" s="83">
        <f t="shared" si="232"/>
        <v>0</v>
      </c>
      <c r="AX439" s="83">
        <f t="shared" si="232"/>
        <v>0</v>
      </c>
      <c r="AY439" s="83">
        <f t="shared" si="232"/>
        <v>0</v>
      </c>
      <c r="AZ439" s="83">
        <f t="shared" si="232"/>
        <v>0</v>
      </c>
      <c r="BA439" s="83">
        <f t="shared" si="232"/>
        <v>0</v>
      </c>
      <c r="BB439" s="83">
        <f t="shared" si="232"/>
        <v>0</v>
      </c>
      <c r="BC439" s="83">
        <f t="shared" si="232"/>
        <v>0</v>
      </c>
      <c r="BD439" s="83">
        <f t="shared" si="232"/>
        <v>0</v>
      </c>
      <c r="BE439" s="83">
        <f t="shared" si="232"/>
        <v>0</v>
      </c>
      <c r="BF439" s="83">
        <f t="shared" si="232"/>
        <v>0</v>
      </c>
      <c r="BG439" s="83">
        <f t="shared" si="232"/>
        <v>0</v>
      </c>
      <c r="BH439" s="83">
        <f t="shared" si="232"/>
        <v>0</v>
      </c>
      <c r="BI439" s="83">
        <f t="shared" si="232"/>
        <v>0</v>
      </c>
      <c r="BJ439" s="83">
        <f t="shared" si="232"/>
        <v>0</v>
      </c>
      <c r="BK439" s="83">
        <f t="shared" si="232"/>
        <v>0</v>
      </c>
      <c r="BL439" s="83">
        <f t="shared" si="232"/>
        <v>0</v>
      </c>
      <c r="BM439" s="83">
        <f t="shared" si="232"/>
        <v>0</v>
      </c>
      <c r="BN439" s="83">
        <f t="shared" si="232"/>
        <v>0</v>
      </c>
      <c r="BO439" s="83">
        <f t="shared" si="232"/>
        <v>0</v>
      </c>
      <c r="BP439" s="83">
        <f t="shared" si="232"/>
        <v>0</v>
      </c>
      <c r="BQ439" s="83">
        <f t="shared" si="232"/>
        <v>0</v>
      </c>
      <c r="BR439" s="83">
        <f t="shared" si="232"/>
        <v>0</v>
      </c>
      <c r="BS439" s="83">
        <f t="shared" si="232"/>
        <v>0</v>
      </c>
      <c r="BT439" s="83">
        <f t="shared" si="232"/>
        <v>0</v>
      </c>
      <c r="BU439" s="83">
        <f t="shared" si="232"/>
        <v>0</v>
      </c>
      <c r="BV439" s="83">
        <f t="shared" si="232"/>
        <v>0</v>
      </c>
      <c r="BW439" s="83">
        <f t="shared" si="232"/>
        <v>0</v>
      </c>
      <c r="BX439" s="83">
        <f t="shared" ref="BX439:CV439" si="233">SUM(BX440:BX448)</f>
        <v>0</v>
      </c>
      <c r="BY439" s="83">
        <f t="shared" si="233"/>
        <v>0</v>
      </c>
      <c r="BZ439" s="83">
        <f t="shared" si="233"/>
        <v>0</v>
      </c>
      <c r="CA439" s="83">
        <f t="shared" si="233"/>
        <v>0</v>
      </c>
      <c r="CB439" s="83">
        <f t="shared" si="233"/>
        <v>0</v>
      </c>
      <c r="CC439" s="83">
        <f t="shared" si="233"/>
        <v>0</v>
      </c>
      <c r="CD439" s="83">
        <f t="shared" si="233"/>
        <v>0</v>
      </c>
      <c r="CE439" s="83">
        <f t="shared" si="233"/>
        <v>0</v>
      </c>
      <c r="CF439" s="83">
        <f t="shared" si="233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4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8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4">IF(J440&gt;0,1,0)</f>
        <v>0</v>
      </c>
    </row>
    <row r="441" spans="1:91" s="51" customFormat="1" ht="14.1" customHeight="1" x14ac:dyDescent="0.3">
      <c r="A441" s="52">
        <f t="shared" si="214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8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4"/>
        <v>0</v>
      </c>
    </row>
    <row r="442" spans="1:91" ht="14.1" customHeight="1" x14ac:dyDescent="0.3">
      <c r="A442" s="52">
        <f t="shared" si="214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8"/>
        <v>0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4"/>
        <v>0</v>
      </c>
    </row>
    <row r="443" spans="1:91" ht="14.1" customHeight="1" x14ac:dyDescent="0.3">
      <c r="A443" s="52">
        <f t="shared" si="214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8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4"/>
        <v>0</v>
      </c>
    </row>
    <row r="444" spans="1:91" ht="14.1" customHeight="1" x14ac:dyDescent="0.3">
      <c r="A444" s="52">
        <f t="shared" si="214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8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4"/>
        <v>0</v>
      </c>
    </row>
    <row r="445" spans="1:91" ht="14.1" customHeight="1" x14ac:dyDescent="0.3">
      <c r="A445" s="52">
        <f t="shared" si="214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8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4"/>
        <v>0</v>
      </c>
    </row>
    <row r="446" spans="1:91" ht="14.1" customHeight="1" x14ac:dyDescent="0.3">
      <c r="A446" s="52">
        <f t="shared" si="214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8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4"/>
        <v>0</v>
      </c>
    </row>
    <row r="447" spans="1:91" ht="14.1" customHeight="1" x14ac:dyDescent="0.3">
      <c r="A447" s="52">
        <f t="shared" si="214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8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4"/>
        <v>0</v>
      </c>
    </row>
    <row r="448" spans="1:91" s="51" customFormat="1" ht="14.1" customHeight="1" x14ac:dyDescent="0.3">
      <c r="A448" s="52">
        <f t="shared" si="214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8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4"/>
        <v>0</v>
      </c>
    </row>
    <row r="449" spans="1:91" ht="14.1" customHeight="1" x14ac:dyDescent="0.3">
      <c r="A449" s="52">
        <f t="shared" si="214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8"/>
        <v>0</v>
      </c>
      <c r="K449" s="83">
        <f>SUM(K450:K452)</f>
        <v>0</v>
      </c>
      <c r="L449" s="83">
        <f t="shared" ref="L449:BW449" si="235">SUM(L450:L452)</f>
        <v>0</v>
      </c>
      <c r="M449" s="83">
        <f t="shared" si="235"/>
        <v>0</v>
      </c>
      <c r="N449" s="83">
        <f t="shared" si="235"/>
        <v>0</v>
      </c>
      <c r="O449" s="83">
        <f t="shared" si="235"/>
        <v>0</v>
      </c>
      <c r="P449" s="83">
        <f t="shared" si="235"/>
        <v>0</v>
      </c>
      <c r="Q449" s="83">
        <f t="shared" si="235"/>
        <v>0</v>
      </c>
      <c r="R449" s="83">
        <f t="shared" si="235"/>
        <v>0</v>
      </c>
      <c r="S449" s="83">
        <f t="shared" si="235"/>
        <v>0</v>
      </c>
      <c r="T449" s="83">
        <f t="shared" si="235"/>
        <v>0</v>
      </c>
      <c r="U449" s="83">
        <f t="shared" si="235"/>
        <v>0</v>
      </c>
      <c r="V449" s="83">
        <f t="shared" si="235"/>
        <v>0</v>
      </c>
      <c r="W449" s="83">
        <f t="shared" si="235"/>
        <v>0</v>
      </c>
      <c r="X449" s="83">
        <f t="shared" si="235"/>
        <v>0</v>
      </c>
      <c r="Y449" s="83">
        <f t="shared" si="235"/>
        <v>0</v>
      </c>
      <c r="Z449" s="83">
        <f t="shared" si="235"/>
        <v>0</v>
      </c>
      <c r="AA449" s="83">
        <f t="shared" si="235"/>
        <v>0</v>
      </c>
      <c r="AB449" s="83">
        <f t="shared" si="235"/>
        <v>0</v>
      </c>
      <c r="AC449" s="83">
        <f t="shared" si="235"/>
        <v>0</v>
      </c>
      <c r="AD449" s="83">
        <f t="shared" si="235"/>
        <v>0</v>
      </c>
      <c r="AE449" s="83">
        <f t="shared" si="235"/>
        <v>0</v>
      </c>
      <c r="AF449" s="83">
        <f t="shared" si="235"/>
        <v>0</v>
      </c>
      <c r="AG449" s="83">
        <f t="shared" si="235"/>
        <v>0</v>
      </c>
      <c r="AH449" s="83">
        <f t="shared" si="235"/>
        <v>0</v>
      </c>
      <c r="AI449" s="83">
        <f t="shared" si="235"/>
        <v>0</v>
      </c>
      <c r="AJ449" s="83">
        <f t="shared" si="235"/>
        <v>0</v>
      </c>
      <c r="AK449" s="83">
        <f t="shared" si="235"/>
        <v>0</v>
      </c>
      <c r="AL449" s="83">
        <f t="shared" si="235"/>
        <v>0</v>
      </c>
      <c r="AM449" s="83">
        <f t="shared" si="235"/>
        <v>0</v>
      </c>
      <c r="AN449" s="83">
        <f t="shared" si="235"/>
        <v>0</v>
      </c>
      <c r="AO449" s="83">
        <f t="shared" si="235"/>
        <v>0</v>
      </c>
      <c r="AP449" s="83">
        <f t="shared" si="235"/>
        <v>0</v>
      </c>
      <c r="AQ449" s="83">
        <f t="shared" si="235"/>
        <v>0</v>
      </c>
      <c r="AR449" s="83">
        <f t="shared" si="235"/>
        <v>0</v>
      </c>
      <c r="AS449" s="83">
        <f t="shared" si="235"/>
        <v>0</v>
      </c>
      <c r="AT449" s="83">
        <f t="shared" si="235"/>
        <v>0</v>
      </c>
      <c r="AU449" s="83">
        <f t="shared" si="235"/>
        <v>0</v>
      </c>
      <c r="AV449" s="83">
        <f t="shared" si="235"/>
        <v>0</v>
      </c>
      <c r="AW449" s="83">
        <f t="shared" si="235"/>
        <v>0</v>
      </c>
      <c r="AX449" s="83">
        <f t="shared" si="235"/>
        <v>0</v>
      </c>
      <c r="AY449" s="83">
        <f t="shared" si="235"/>
        <v>0</v>
      </c>
      <c r="AZ449" s="83">
        <f t="shared" si="235"/>
        <v>0</v>
      </c>
      <c r="BA449" s="83">
        <f t="shared" si="235"/>
        <v>0</v>
      </c>
      <c r="BB449" s="83">
        <f t="shared" si="235"/>
        <v>0</v>
      </c>
      <c r="BC449" s="83">
        <f t="shared" si="235"/>
        <v>0</v>
      </c>
      <c r="BD449" s="83">
        <f t="shared" si="235"/>
        <v>0</v>
      </c>
      <c r="BE449" s="83">
        <f t="shared" si="235"/>
        <v>0</v>
      </c>
      <c r="BF449" s="83">
        <f t="shared" si="235"/>
        <v>0</v>
      </c>
      <c r="BG449" s="83">
        <f t="shared" si="235"/>
        <v>0</v>
      </c>
      <c r="BH449" s="83">
        <f t="shared" si="235"/>
        <v>0</v>
      </c>
      <c r="BI449" s="83">
        <f t="shared" si="235"/>
        <v>0</v>
      </c>
      <c r="BJ449" s="83">
        <f t="shared" si="235"/>
        <v>0</v>
      </c>
      <c r="BK449" s="83">
        <f t="shared" si="235"/>
        <v>0</v>
      </c>
      <c r="BL449" s="83">
        <f t="shared" si="235"/>
        <v>0</v>
      </c>
      <c r="BM449" s="83">
        <f t="shared" si="235"/>
        <v>0</v>
      </c>
      <c r="BN449" s="83">
        <f t="shared" si="235"/>
        <v>0</v>
      </c>
      <c r="BO449" s="83">
        <f t="shared" si="235"/>
        <v>0</v>
      </c>
      <c r="BP449" s="83">
        <f t="shared" si="235"/>
        <v>0</v>
      </c>
      <c r="BQ449" s="83">
        <f t="shared" si="235"/>
        <v>0</v>
      </c>
      <c r="BR449" s="83">
        <f t="shared" si="235"/>
        <v>0</v>
      </c>
      <c r="BS449" s="83">
        <f t="shared" si="235"/>
        <v>0</v>
      </c>
      <c r="BT449" s="83">
        <f t="shared" si="235"/>
        <v>0</v>
      </c>
      <c r="BU449" s="83">
        <f t="shared" si="235"/>
        <v>0</v>
      </c>
      <c r="BV449" s="83">
        <f t="shared" si="235"/>
        <v>0</v>
      </c>
      <c r="BW449" s="83">
        <f t="shared" si="235"/>
        <v>0</v>
      </c>
      <c r="BX449" s="83">
        <f t="shared" ref="BX449:CV449" si="236">SUM(BX450:BX452)</f>
        <v>0</v>
      </c>
      <c r="BY449" s="83">
        <f t="shared" si="236"/>
        <v>0</v>
      </c>
      <c r="BZ449" s="83">
        <f t="shared" si="236"/>
        <v>0</v>
      </c>
      <c r="CA449" s="83">
        <f t="shared" si="236"/>
        <v>0</v>
      </c>
      <c r="CB449" s="83">
        <f t="shared" si="236"/>
        <v>0</v>
      </c>
      <c r="CC449" s="83">
        <f t="shared" si="236"/>
        <v>0</v>
      </c>
      <c r="CD449" s="83">
        <f t="shared" si="236"/>
        <v>0</v>
      </c>
      <c r="CE449" s="83">
        <f t="shared" si="236"/>
        <v>0</v>
      </c>
      <c r="CF449" s="83">
        <f t="shared" si="236"/>
        <v>0</v>
      </c>
      <c r="CG449" s="84">
        <f>SUM(CG450:CG452)</f>
        <v>0</v>
      </c>
      <c r="CH449" s="8"/>
      <c r="CI449" s="123"/>
      <c r="CJ449" s="20"/>
      <c r="CM449" s="51">
        <f t="shared" si="234"/>
        <v>0</v>
      </c>
    </row>
    <row r="450" spans="1:91" ht="14.1" customHeight="1" x14ac:dyDescent="0.3">
      <c r="A450" s="52">
        <f t="shared" si="214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8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4"/>
        <v>0</v>
      </c>
    </row>
    <row r="451" spans="1:91" ht="14.1" customHeight="1" x14ac:dyDescent="0.3">
      <c r="A451" s="52">
        <f t="shared" si="214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8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4"/>
        <v>0</v>
      </c>
    </row>
    <row r="452" spans="1:91" ht="14.1" customHeight="1" x14ac:dyDescent="0.3">
      <c r="A452" s="52">
        <f t="shared" si="214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8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4"/>
        <v>0</v>
      </c>
    </row>
    <row r="453" spans="1:91" ht="14.1" customHeight="1" x14ac:dyDescent="0.3">
      <c r="A453" s="52">
        <f t="shared" si="214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4"/>
        <v>0</v>
      </c>
    </row>
    <row r="454" spans="1:91" ht="14.1" customHeight="1" x14ac:dyDescent="0.3">
      <c r="A454" s="52">
        <f t="shared" si="214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8"/>
        <v>0</v>
      </c>
      <c r="K454" s="60">
        <f>SUM(K455,K470)</f>
        <v>0</v>
      </c>
      <c r="L454" s="60">
        <f t="shared" ref="L454:BW454" si="237">SUM(L455,L470)</f>
        <v>0</v>
      </c>
      <c r="M454" s="60">
        <f t="shared" si="237"/>
        <v>0</v>
      </c>
      <c r="N454" s="60">
        <f t="shared" si="237"/>
        <v>0</v>
      </c>
      <c r="O454" s="60">
        <f t="shared" si="237"/>
        <v>0</v>
      </c>
      <c r="P454" s="60">
        <f t="shared" si="237"/>
        <v>0</v>
      </c>
      <c r="Q454" s="60">
        <f t="shared" si="237"/>
        <v>0</v>
      </c>
      <c r="R454" s="60">
        <f t="shared" si="237"/>
        <v>0</v>
      </c>
      <c r="S454" s="60">
        <f t="shared" si="237"/>
        <v>0</v>
      </c>
      <c r="T454" s="60">
        <f t="shared" si="237"/>
        <v>0</v>
      </c>
      <c r="U454" s="60">
        <f t="shared" si="237"/>
        <v>0</v>
      </c>
      <c r="V454" s="60">
        <f t="shared" si="237"/>
        <v>0</v>
      </c>
      <c r="W454" s="60">
        <f t="shared" si="237"/>
        <v>0</v>
      </c>
      <c r="X454" s="60">
        <f t="shared" si="237"/>
        <v>0</v>
      </c>
      <c r="Y454" s="60">
        <f t="shared" si="237"/>
        <v>0</v>
      </c>
      <c r="Z454" s="60">
        <f t="shared" si="237"/>
        <v>0</v>
      </c>
      <c r="AA454" s="60">
        <f t="shared" si="237"/>
        <v>0</v>
      </c>
      <c r="AB454" s="60">
        <f t="shared" si="237"/>
        <v>0</v>
      </c>
      <c r="AC454" s="60">
        <f t="shared" si="237"/>
        <v>0</v>
      </c>
      <c r="AD454" s="60">
        <f t="shared" si="237"/>
        <v>0</v>
      </c>
      <c r="AE454" s="60">
        <f t="shared" si="237"/>
        <v>0</v>
      </c>
      <c r="AF454" s="60">
        <f t="shared" si="237"/>
        <v>0</v>
      </c>
      <c r="AG454" s="60">
        <f t="shared" si="237"/>
        <v>0</v>
      </c>
      <c r="AH454" s="60">
        <f t="shared" si="237"/>
        <v>0</v>
      </c>
      <c r="AI454" s="60">
        <f t="shared" si="237"/>
        <v>0</v>
      </c>
      <c r="AJ454" s="60">
        <f t="shared" si="237"/>
        <v>0</v>
      </c>
      <c r="AK454" s="60">
        <f t="shared" si="237"/>
        <v>0</v>
      </c>
      <c r="AL454" s="60">
        <f t="shared" si="237"/>
        <v>0</v>
      </c>
      <c r="AM454" s="60">
        <f t="shared" si="237"/>
        <v>0</v>
      </c>
      <c r="AN454" s="60">
        <f t="shared" si="237"/>
        <v>0</v>
      </c>
      <c r="AO454" s="60">
        <f t="shared" si="237"/>
        <v>0</v>
      </c>
      <c r="AP454" s="60">
        <f t="shared" si="237"/>
        <v>0</v>
      </c>
      <c r="AQ454" s="60">
        <f t="shared" si="237"/>
        <v>0</v>
      </c>
      <c r="AR454" s="60">
        <f t="shared" si="237"/>
        <v>0</v>
      </c>
      <c r="AS454" s="60">
        <f t="shared" si="237"/>
        <v>0</v>
      </c>
      <c r="AT454" s="60">
        <f t="shared" si="237"/>
        <v>0</v>
      </c>
      <c r="AU454" s="60">
        <f t="shared" si="237"/>
        <v>0</v>
      </c>
      <c r="AV454" s="60">
        <f t="shared" si="237"/>
        <v>0</v>
      </c>
      <c r="AW454" s="60">
        <f t="shared" si="237"/>
        <v>0</v>
      </c>
      <c r="AX454" s="60">
        <f t="shared" si="237"/>
        <v>0</v>
      </c>
      <c r="AY454" s="60">
        <f t="shared" si="237"/>
        <v>0</v>
      </c>
      <c r="AZ454" s="60">
        <f t="shared" si="237"/>
        <v>0</v>
      </c>
      <c r="BA454" s="60">
        <f t="shared" si="237"/>
        <v>0</v>
      </c>
      <c r="BB454" s="60">
        <f t="shared" si="237"/>
        <v>0</v>
      </c>
      <c r="BC454" s="60">
        <f t="shared" si="237"/>
        <v>0</v>
      </c>
      <c r="BD454" s="60">
        <f t="shared" si="237"/>
        <v>0</v>
      </c>
      <c r="BE454" s="60">
        <f t="shared" si="237"/>
        <v>0</v>
      </c>
      <c r="BF454" s="60">
        <f t="shared" si="237"/>
        <v>0</v>
      </c>
      <c r="BG454" s="60">
        <f t="shared" si="237"/>
        <v>0</v>
      </c>
      <c r="BH454" s="60">
        <f t="shared" si="237"/>
        <v>0</v>
      </c>
      <c r="BI454" s="60">
        <f t="shared" si="237"/>
        <v>0</v>
      </c>
      <c r="BJ454" s="60">
        <f t="shared" si="237"/>
        <v>0</v>
      </c>
      <c r="BK454" s="60">
        <f t="shared" si="237"/>
        <v>0</v>
      </c>
      <c r="BL454" s="60">
        <f t="shared" si="237"/>
        <v>0</v>
      </c>
      <c r="BM454" s="60">
        <f t="shared" si="237"/>
        <v>0</v>
      </c>
      <c r="BN454" s="60">
        <f t="shared" si="237"/>
        <v>0</v>
      </c>
      <c r="BO454" s="60">
        <f t="shared" si="237"/>
        <v>0</v>
      </c>
      <c r="BP454" s="60">
        <f t="shared" si="237"/>
        <v>0</v>
      </c>
      <c r="BQ454" s="60">
        <f t="shared" si="237"/>
        <v>0</v>
      </c>
      <c r="BR454" s="60">
        <f t="shared" si="237"/>
        <v>0</v>
      </c>
      <c r="BS454" s="60">
        <f t="shared" si="237"/>
        <v>0</v>
      </c>
      <c r="BT454" s="60">
        <f t="shared" si="237"/>
        <v>0</v>
      </c>
      <c r="BU454" s="60">
        <f t="shared" si="237"/>
        <v>0</v>
      </c>
      <c r="BV454" s="60">
        <f t="shared" si="237"/>
        <v>0</v>
      </c>
      <c r="BW454" s="60">
        <f t="shared" si="237"/>
        <v>0</v>
      </c>
      <c r="BX454" s="60">
        <f t="shared" ref="BX454:CV454" si="238">SUM(BX455,BX470)</f>
        <v>0</v>
      </c>
      <c r="BY454" s="60">
        <f t="shared" si="238"/>
        <v>0</v>
      </c>
      <c r="BZ454" s="60">
        <f t="shared" si="238"/>
        <v>0</v>
      </c>
      <c r="CA454" s="60">
        <f t="shared" si="238"/>
        <v>0</v>
      </c>
      <c r="CB454" s="60">
        <f t="shared" si="238"/>
        <v>0</v>
      </c>
      <c r="CC454" s="60">
        <f t="shared" si="238"/>
        <v>0</v>
      </c>
      <c r="CD454" s="60">
        <f t="shared" si="238"/>
        <v>0</v>
      </c>
      <c r="CE454" s="60">
        <f t="shared" si="238"/>
        <v>0</v>
      </c>
      <c r="CF454" s="60">
        <f t="shared" si="238"/>
        <v>0</v>
      </c>
      <c r="CG454" s="61">
        <f>SUM(CG455,CG470)</f>
        <v>0</v>
      </c>
      <c r="CH454" s="8"/>
      <c r="CI454" s="123"/>
      <c r="CJ454" s="20"/>
      <c r="CM454" s="51">
        <f t="shared" si="234"/>
        <v>0</v>
      </c>
    </row>
    <row r="455" spans="1:91" s="51" customFormat="1" ht="14.1" customHeight="1" x14ac:dyDescent="0.3">
      <c r="A455" s="52">
        <f t="shared" si="214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9">SUM(K455:CG455)</f>
        <v>0</v>
      </c>
      <c r="K455" s="60">
        <f>SUM(K456,K463)</f>
        <v>0</v>
      </c>
      <c r="L455" s="60">
        <f t="shared" ref="L455:BW455" si="240">SUM(L456,L463)</f>
        <v>0</v>
      </c>
      <c r="M455" s="60">
        <f t="shared" si="240"/>
        <v>0</v>
      </c>
      <c r="N455" s="60">
        <f t="shared" si="240"/>
        <v>0</v>
      </c>
      <c r="O455" s="60">
        <f t="shared" si="240"/>
        <v>0</v>
      </c>
      <c r="P455" s="60">
        <f t="shared" si="240"/>
        <v>0</v>
      </c>
      <c r="Q455" s="60">
        <f t="shared" si="240"/>
        <v>0</v>
      </c>
      <c r="R455" s="60">
        <f t="shared" si="240"/>
        <v>0</v>
      </c>
      <c r="S455" s="60">
        <f t="shared" si="240"/>
        <v>0</v>
      </c>
      <c r="T455" s="60">
        <f t="shared" si="240"/>
        <v>0</v>
      </c>
      <c r="U455" s="60">
        <f t="shared" si="240"/>
        <v>0</v>
      </c>
      <c r="V455" s="60">
        <f t="shared" si="240"/>
        <v>0</v>
      </c>
      <c r="W455" s="60">
        <f t="shared" si="240"/>
        <v>0</v>
      </c>
      <c r="X455" s="60">
        <f t="shared" si="240"/>
        <v>0</v>
      </c>
      <c r="Y455" s="60">
        <f t="shared" si="240"/>
        <v>0</v>
      </c>
      <c r="Z455" s="60">
        <f t="shared" si="240"/>
        <v>0</v>
      </c>
      <c r="AA455" s="60">
        <f t="shared" si="240"/>
        <v>0</v>
      </c>
      <c r="AB455" s="60">
        <f t="shared" si="240"/>
        <v>0</v>
      </c>
      <c r="AC455" s="60">
        <f t="shared" si="240"/>
        <v>0</v>
      </c>
      <c r="AD455" s="60">
        <f t="shared" si="240"/>
        <v>0</v>
      </c>
      <c r="AE455" s="60">
        <f t="shared" si="240"/>
        <v>0</v>
      </c>
      <c r="AF455" s="60">
        <f t="shared" si="240"/>
        <v>0</v>
      </c>
      <c r="AG455" s="60">
        <f t="shared" si="240"/>
        <v>0</v>
      </c>
      <c r="AH455" s="60">
        <f t="shared" si="240"/>
        <v>0</v>
      </c>
      <c r="AI455" s="60">
        <f t="shared" si="240"/>
        <v>0</v>
      </c>
      <c r="AJ455" s="60">
        <f t="shared" si="240"/>
        <v>0</v>
      </c>
      <c r="AK455" s="60">
        <f t="shared" si="240"/>
        <v>0</v>
      </c>
      <c r="AL455" s="60">
        <f t="shared" si="240"/>
        <v>0</v>
      </c>
      <c r="AM455" s="60">
        <f t="shared" si="240"/>
        <v>0</v>
      </c>
      <c r="AN455" s="60">
        <f t="shared" si="240"/>
        <v>0</v>
      </c>
      <c r="AO455" s="60">
        <f t="shared" si="240"/>
        <v>0</v>
      </c>
      <c r="AP455" s="60">
        <f t="shared" si="240"/>
        <v>0</v>
      </c>
      <c r="AQ455" s="60">
        <f t="shared" si="240"/>
        <v>0</v>
      </c>
      <c r="AR455" s="60">
        <f t="shared" si="240"/>
        <v>0</v>
      </c>
      <c r="AS455" s="60">
        <f t="shared" si="240"/>
        <v>0</v>
      </c>
      <c r="AT455" s="60">
        <f t="shared" si="240"/>
        <v>0</v>
      </c>
      <c r="AU455" s="60">
        <f t="shared" si="240"/>
        <v>0</v>
      </c>
      <c r="AV455" s="60">
        <f t="shared" si="240"/>
        <v>0</v>
      </c>
      <c r="AW455" s="60">
        <f t="shared" si="240"/>
        <v>0</v>
      </c>
      <c r="AX455" s="60">
        <f t="shared" si="240"/>
        <v>0</v>
      </c>
      <c r="AY455" s="60">
        <f t="shared" si="240"/>
        <v>0</v>
      </c>
      <c r="AZ455" s="60">
        <f t="shared" si="240"/>
        <v>0</v>
      </c>
      <c r="BA455" s="60">
        <f t="shared" si="240"/>
        <v>0</v>
      </c>
      <c r="BB455" s="60">
        <f t="shared" si="240"/>
        <v>0</v>
      </c>
      <c r="BC455" s="60">
        <f t="shared" si="240"/>
        <v>0</v>
      </c>
      <c r="BD455" s="60">
        <f t="shared" si="240"/>
        <v>0</v>
      </c>
      <c r="BE455" s="60">
        <f t="shared" si="240"/>
        <v>0</v>
      </c>
      <c r="BF455" s="60">
        <f t="shared" si="240"/>
        <v>0</v>
      </c>
      <c r="BG455" s="60">
        <f t="shared" si="240"/>
        <v>0</v>
      </c>
      <c r="BH455" s="60">
        <f t="shared" si="240"/>
        <v>0</v>
      </c>
      <c r="BI455" s="60">
        <f t="shared" si="240"/>
        <v>0</v>
      </c>
      <c r="BJ455" s="60">
        <f t="shared" si="240"/>
        <v>0</v>
      </c>
      <c r="BK455" s="60">
        <f t="shared" si="240"/>
        <v>0</v>
      </c>
      <c r="BL455" s="60">
        <f t="shared" si="240"/>
        <v>0</v>
      </c>
      <c r="BM455" s="60">
        <f t="shared" si="240"/>
        <v>0</v>
      </c>
      <c r="BN455" s="60">
        <f t="shared" si="240"/>
        <v>0</v>
      </c>
      <c r="BO455" s="60">
        <f t="shared" si="240"/>
        <v>0</v>
      </c>
      <c r="BP455" s="60">
        <f t="shared" si="240"/>
        <v>0</v>
      </c>
      <c r="BQ455" s="60">
        <f t="shared" si="240"/>
        <v>0</v>
      </c>
      <c r="BR455" s="60">
        <f t="shared" si="240"/>
        <v>0</v>
      </c>
      <c r="BS455" s="60">
        <f t="shared" si="240"/>
        <v>0</v>
      </c>
      <c r="BT455" s="60">
        <f t="shared" si="240"/>
        <v>0</v>
      </c>
      <c r="BU455" s="60">
        <f t="shared" si="240"/>
        <v>0</v>
      </c>
      <c r="BV455" s="60">
        <f t="shared" si="240"/>
        <v>0</v>
      </c>
      <c r="BW455" s="60">
        <f t="shared" si="240"/>
        <v>0</v>
      </c>
      <c r="BX455" s="60">
        <f t="shared" ref="BX455:CV455" si="241">SUM(BX456,BX463)</f>
        <v>0</v>
      </c>
      <c r="BY455" s="60">
        <f t="shared" si="241"/>
        <v>0</v>
      </c>
      <c r="BZ455" s="60">
        <f t="shared" si="241"/>
        <v>0</v>
      </c>
      <c r="CA455" s="60">
        <f t="shared" si="241"/>
        <v>0</v>
      </c>
      <c r="CB455" s="60">
        <f t="shared" si="241"/>
        <v>0</v>
      </c>
      <c r="CC455" s="60">
        <f t="shared" si="241"/>
        <v>0</v>
      </c>
      <c r="CD455" s="60">
        <f t="shared" si="241"/>
        <v>0</v>
      </c>
      <c r="CE455" s="60">
        <f t="shared" si="241"/>
        <v>0</v>
      </c>
      <c r="CF455" s="60">
        <f t="shared" si="241"/>
        <v>0</v>
      </c>
      <c r="CG455" s="61">
        <f>SUM(CG456,CG463)</f>
        <v>0</v>
      </c>
      <c r="CH455" s="58"/>
      <c r="CI455" s="122"/>
      <c r="CJ455" s="11"/>
      <c r="CM455" s="51">
        <f t="shared" si="234"/>
        <v>0</v>
      </c>
    </row>
    <row r="456" spans="1:91" s="51" customFormat="1" ht="14.1" customHeight="1" x14ac:dyDescent="0.3">
      <c r="A456" s="52">
        <f t="shared" si="214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9"/>
        <v>0</v>
      </c>
      <c r="K456" s="83">
        <f>SUM(K457,K460)</f>
        <v>0</v>
      </c>
      <c r="L456" s="83">
        <f t="shared" ref="L456:BW456" si="242">SUM(L457,L460)</f>
        <v>0</v>
      </c>
      <c r="M456" s="83">
        <f t="shared" si="242"/>
        <v>0</v>
      </c>
      <c r="N456" s="83">
        <f t="shared" si="242"/>
        <v>0</v>
      </c>
      <c r="O456" s="83">
        <f t="shared" si="242"/>
        <v>0</v>
      </c>
      <c r="P456" s="83">
        <f t="shared" si="242"/>
        <v>0</v>
      </c>
      <c r="Q456" s="83">
        <f t="shared" si="242"/>
        <v>0</v>
      </c>
      <c r="R456" s="83">
        <f t="shared" si="242"/>
        <v>0</v>
      </c>
      <c r="S456" s="83">
        <f t="shared" si="242"/>
        <v>0</v>
      </c>
      <c r="T456" s="83">
        <f t="shared" si="242"/>
        <v>0</v>
      </c>
      <c r="U456" s="83">
        <f t="shared" si="242"/>
        <v>0</v>
      </c>
      <c r="V456" s="83">
        <f t="shared" si="242"/>
        <v>0</v>
      </c>
      <c r="W456" s="83">
        <f t="shared" si="242"/>
        <v>0</v>
      </c>
      <c r="X456" s="83">
        <f t="shared" si="242"/>
        <v>0</v>
      </c>
      <c r="Y456" s="83">
        <f t="shared" si="242"/>
        <v>0</v>
      </c>
      <c r="Z456" s="83">
        <f t="shared" si="242"/>
        <v>0</v>
      </c>
      <c r="AA456" s="83">
        <f t="shared" si="242"/>
        <v>0</v>
      </c>
      <c r="AB456" s="83">
        <f t="shared" si="242"/>
        <v>0</v>
      </c>
      <c r="AC456" s="83">
        <f t="shared" si="242"/>
        <v>0</v>
      </c>
      <c r="AD456" s="83">
        <f t="shared" si="242"/>
        <v>0</v>
      </c>
      <c r="AE456" s="83">
        <f t="shared" si="242"/>
        <v>0</v>
      </c>
      <c r="AF456" s="83">
        <f t="shared" si="242"/>
        <v>0</v>
      </c>
      <c r="AG456" s="83">
        <f t="shared" si="242"/>
        <v>0</v>
      </c>
      <c r="AH456" s="83">
        <f t="shared" si="242"/>
        <v>0</v>
      </c>
      <c r="AI456" s="83">
        <f t="shared" si="242"/>
        <v>0</v>
      </c>
      <c r="AJ456" s="83">
        <f t="shared" si="242"/>
        <v>0</v>
      </c>
      <c r="AK456" s="83">
        <f t="shared" si="242"/>
        <v>0</v>
      </c>
      <c r="AL456" s="83">
        <f t="shared" si="242"/>
        <v>0</v>
      </c>
      <c r="AM456" s="83">
        <f t="shared" si="242"/>
        <v>0</v>
      </c>
      <c r="AN456" s="83">
        <f t="shared" si="242"/>
        <v>0</v>
      </c>
      <c r="AO456" s="83">
        <f t="shared" si="242"/>
        <v>0</v>
      </c>
      <c r="AP456" s="83">
        <f t="shared" si="242"/>
        <v>0</v>
      </c>
      <c r="AQ456" s="83">
        <f t="shared" si="242"/>
        <v>0</v>
      </c>
      <c r="AR456" s="83">
        <f t="shared" si="242"/>
        <v>0</v>
      </c>
      <c r="AS456" s="83">
        <f t="shared" si="242"/>
        <v>0</v>
      </c>
      <c r="AT456" s="83">
        <f t="shared" si="242"/>
        <v>0</v>
      </c>
      <c r="AU456" s="83">
        <f t="shared" si="242"/>
        <v>0</v>
      </c>
      <c r="AV456" s="83">
        <f t="shared" si="242"/>
        <v>0</v>
      </c>
      <c r="AW456" s="83">
        <f t="shared" si="242"/>
        <v>0</v>
      </c>
      <c r="AX456" s="83">
        <f t="shared" si="242"/>
        <v>0</v>
      </c>
      <c r="AY456" s="83">
        <f t="shared" si="242"/>
        <v>0</v>
      </c>
      <c r="AZ456" s="83">
        <f t="shared" si="242"/>
        <v>0</v>
      </c>
      <c r="BA456" s="83">
        <f t="shared" si="242"/>
        <v>0</v>
      </c>
      <c r="BB456" s="83">
        <f t="shared" si="242"/>
        <v>0</v>
      </c>
      <c r="BC456" s="83">
        <f t="shared" si="242"/>
        <v>0</v>
      </c>
      <c r="BD456" s="83">
        <f t="shared" si="242"/>
        <v>0</v>
      </c>
      <c r="BE456" s="83">
        <f t="shared" si="242"/>
        <v>0</v>
      </c>
      <c r="BF456" s="83">
        <f t="shared" si="242"/>
        <v>0</v>
      </c>
      <c r="BG456" s="83">
        <f t="shared" si="242"/>
        <v>0</v>
      </c>
      <c r="BH456" s="83">
        <f t="shared" si="242"/>
        <v>0</v>
      </c>
      <c r="BI456" s="83">
        <f t="shared" si="242"/>
        <v>0</v>
      </c>
      <c r="BJ456" s="83">
        <f t="shared" si="242"/>
        <v>0</v>
      </c>
      <c r="BK456" s="83">
        <f t="shared" si="242"/>
        <v>0</v>
      </c>
      <c r="BL456" s="83">
        <f t="shared" si="242"/>
        <v>0</v>
      </c>
      <c r="BM456" s="83">
        <f t="shared" si="242"/>
        <v>0</v>
      </c>
      <c r="BN456" s="83">
        <f t="shared" si="242"/>
        <v>0</v>
      </c>
      <c r="BO456" s="83">
        <f t="shared" si="242"/>
        <v>0</v>
      </c>
      <c r="BP456" s="83">
        <f t="shared" si="242"/>
        <v>0</v>
      </c>
      <c r="BQ456" s="83">
        <f t="shared" si="242"/>
        <v>0</v>
      </c>
      <c r="BR456" s="83">
        <f t="shared" si="242"/>
        <v>0</v>
      </c>
      <c r="BS456" s="83">
        <f t="shared" si="242"/>
        <v>0</v>
      </c>
      <c r="BT456" s="83">
        <f t="shared" si="242"/>
        <v>0</v>
      </c>
      <c r="BU456" s="83">
        <f t="shared" si="242"/>
        <v>0</v>
      </c>
      <c r="BV456" s="83">
        <f t="shared" si="242"/>
        <v>0</v>
      </c>
      <c r="BW456" s="83">
        <f t="shared" si="242"/>
        <v>0</v>
      </c>
      <c r="BX456" s="83">
        <f t="shared" ref="BX456:CV456" si="243">SUM(BX457,BX460)</f>
        <v>0</v>
      </c>
      <c r="BY456" s="83">
        <f t="shared" si="243"/>
        <v>0</v>
      </c>
      <c r="BZ456" s="83">
        <f t="shared" si="243"/>
        <v>0</v>
      </c>
      <c r="CA456" s="83">
        <f t="shared" si="243"/>
        <v>0</v>
      </c>
      <c r="CB456" s="83">
        <f t="shared" si="243"/>
        <v>0</v>
      </c>
      <c r="CC456" s="83">
        <f t="shared" si="243"/>
        <v>0</v>
      </c>
      <c r="CD456" s="83">
        <f t="shared" si="243"/>
        <v>0</v>
      </c>
      <c r="CE456" s="83">
        <f t="shared" si="243"/>
        <v>0</v>
      </c>
      <c r="CF456" s="83">
        <f t="shared" si="243"/>
        <v>0</v>
      </c>
      <c r="CG456" s="84">
        <f>SUM(CG457,CG460)</f>
        <v>0</v>
      </c>
      <c r="CH456" s="58"/>
      <c r="CI456" s="122"/>
      <c r="CJ456" s="11"/>
      <c r="CM456" s="51">
        <f t="shared" si="234"/>
        <v>0</v>
      </c>
    </row>
    <row r="457" spans="1:91" ht="14.1" customHeight="1" x14ac:dyDescent="0.3">
      <c r="A457" s="52">
        <f t="shared" si="214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9"/>
        <v>0</v>
      </c>
      <c r="K457" s="72">
        <f>SUM(K458:K459)</f>
        <v>0</v>
      </c>
      <c r="L457" s="72">
        <f t="shared" ref="L457:BW457" si="244">SUM(L458:L459)</f>
        <v>0</v>
      </c>
      <c r="M457" s="72">
        <f t="shared" si="244"/>
        <v>0</v>
      </c>
      <c r="N457" s="72">
        <f t="shared" si="244"/>
        <v>0</v>
      </c>
      <c r="O457" s="72">
        <f t="shared" si="244"/>
        <v>0</v>
      </c>
      <c r="P457" s="72">
        <f t="shared" si="244"/>
        <v>0</v>
      </c>
      <c r="Q457" s="72">
        <f t="shared" si="244"/>
        <v>0</v>
      </c>
      <c r="R457" s="72">
        <f t="shared" si="244"/>
        <v>0</v>
      </c>
      <c r="S457" s="72">
        <f t="shared" si="244"/>
        <v>0</v>
      </c>
      <c r="T457" s="72">
        <f t="shared" si="244"/>
        <v>0</v>
      </c>
      <c r="U457" s="72">
        <f t="shared" si="244"/>
        <v>0</v>
      </c>
      <c r="V457" s="72">
        <f t="shared" si="244"/>
        <v>0</v>
      </c>
      <c r="W457" s="72">
        <f t="shared" si="244"/>
        <v>0</v>
      </c>
      <c r="X457" s="72">
        <f t="shared" si="244"/>
        <v>0</v>
      </c>
      <c r="Y457" s="72">
        <f t="shared" si="244"/>
        <v>0</v>
      </c>
      <c r="Z457" s="72">
        <f t="shared" si="244"/>
        <v>0</v>
      </c>
      <c r="AA457" s="72">
        <f t="shared" si="244"/>
        <v>0</v>
      </c>
      <c r="AB457" s="72">
        <f t="shared" si="244"/>
        <v>0</v>
      </c>
      <c r="AC457" s="72">
        <f t="shared" si="244"/>
        <v>0</v>
      </c>
      <c r="AD457" s="72">
        <f t="shared" si="244"/>
        <v>0</v>
      </c>
      <c r="AE457" s="72">
        <f t="shared" si="244"/>
        <v>0</v>
      </c>
      <c r="AF457" s="72">
        <f t="shared" si="244"/>
        <v>0</v>
      </c>
      <c r="AG457" s="72">
        <f t="shared" si="244"/>
        <v>0</v>
      </c>
      <c r="AH457" s="72">
        <f t="shared" si="244"/>
        <v>0</v>
      </c>
      <c r="AI457" s="72">
        <f t="shared" si="244"/>
        <v>0</v>
      </c>
      <c r="AJ457" s="72">
        <f t="shared" si="244"/>
        <v>0</v>
      </c>
      <c r="AK457" s="72">
        <f t="shared" si="244"/>
        <v>0</v>
      </c>
      <c r="AL457" s="72">
        <f t="shared" si="244"/>
        <v>0</v>
      </c>
      <c r="AM457" s="72">
        <f t="shared" si="244"/>
        <v>0</v>
      </c>
      <c r="AN457" s="72">
        <f t="shared" si="244"/>
        <v>0</v>
      </c>
      <c r="AO457" s="72">
        <f t="shared" si="244"/>
        <v>0</v>
      </c>
      <c r="AP457" s="72">
        <f t="shared" si="244"/>
        <v>0</v>
      </c>
      <c r="AQ457" s="72">
        <f t="shared" si="244"/>
        <v>0</v>
      </c>
      <c r="AR457" s="72">
        <f t="shared" si="244"/>
        <v>0</v>
      </c>
      <c r="AS457" s="72">
        <f t="shared" si="244"/>
        <v>0</v>
      </c>
      <c r="AT457" s="72">
        <f t="shared" si="244"/>
        <v>0</v>
      </c>
      <c r="AU457" s="72">
        <f t="shared" si="244"/>
        <v>0</v>
      </c>
      <c r="AV457" s="72">
        <f t="shared" si="244"/>
        <v>0</v>
      </c>
      <c r="AW457" s="72">
        <f t="shared" si="244"/>
        <v>0</v>
      </c>
      <c r="AX457" s="72">
        <f t="shared" si="244"/>
        <v>0</v>
      </c>
      <c r="AY457" s="72">
        <f t="shared" si="244"/>
        <v>0</v>
      </c>
      <c r="AZ457" s="72">
        <f t="shared" si="244"/>
        <v>0</v>
      </c>
      <c r="BA457" s="72">
        <f t="shared" si="244"/>
        <v>0</v>
      </c>
      <c r="BB457" s="72">
        <f t="shared" si="244"/>
        <v>0</v>
      </c>
      <c r="BC457" s="72">
        <f t="shared" si="244"/>
        <v>0</v>
      </c>
      <c r="BD457" s="72">
        <f t="shared" si="244"/>
        <v>0</v>
      </c>
      <c r="BE457" s="72">
        <f t="shared" si="244"/>
        <v>0</v>
      </c>
      <c r="BF457" s="72">
        <f t="shared" si="244"/>
        <v>0</v>
      </c>
      <c r="BG457" s="72">
        <f t="shared" si="244"/>
        <v>0</v>
      </c>
      <c r="BH457" s="72">
        <f t="shared" si="244"/>
        <v>0</v>
      </c>
      <c r="BI457" s="72">
        <f t="shared" si="244"/>
        <v>0</v>
      </c>
      <c r="BJ457" s="72">
        <f t="shared" si="244"/>
        <v>0</v>
      </c>
      <c r="BK457" s="72">
        <f t="shared" si="244"/>
        <v>0</v>
      </c>
      <c r="BL457" s="72">
        <f t="shared" si="244"/>
        <v>0</v>
      </c>
      <c r="BM457" s="72">
        <f t="shared" si="244"/>
        <v>0</v>
      </c>
      <c r="BN457" s="72">
        <f t="shared" si="244"/>
        <v>0</v>
      </c>
      <c r="BO457" s="72">
        <f t="shared" si="244"/>
        <v>0</v>
      </c>
      <c r="BP457" s="72">
        <f t="shared" si="244"/>
        <v>0</v>
      </c>
      <c r="BQ457" s="72">
        <f t="shared" si="244"/>
        <v>0</v>
      </c>
      <c r="BR457" s="72">
        <f t="shared" si="244"/>
        <v>0</v>
      </c>
      <c r="BS457" s="72">
        <f t="shared" si="244"/>
        <v>0</v>
      </c>
      <c r="BT457" s="72">
        <f t="shared" si="244"/>
        <v>0</v>
      </c>
      <c r="BU457" s="72">
        <f t="shared" si="244"/>
        <v>0</v>
      </c>
      <c r="BV457" s="72">
        <f t="shared" si="244"/>
        <v>0</v>
      </c>
      <c r="BW457" s="72">
        <f t="shared" si="244"/>
        <v>0</v>
      </c>
      <c r="BX457" s="72">
        <f t="shared" ref="BX457:CV457" si="245">SUM(BX458:BX459)</f>
        <v>0</v>
      </c>
      <c r="BY457" s="72">
        <f t="shared" si="245"/>
        <v>0</v>
      </c>
      <c r="BZ457" s="72">
        <f t="shared" si="245"/>
        <v>0</v>
      </c>
      <c r="CA457" s="72">
        <f t="shared" si="245"/>
        <v>0</v>
      </c>
      <c r="CB457" s="72">
        <f t="shared" si="245"/>
        <v>0</v>
      </c>
      <c r="CC457" s="72">
        <f t="shared" si="245"/>
        <v>0</v>
      </c>
      <c r="CD457" s="72">
        <f t="shared" si="245"/>
        <v>0</v>
      </c>
      <c r="CE457" s="72">
        <f t="shared" si="245"/>
        <v>0</v>
      </c>
      <c r="CF457" s="72">
        <f t="shared" si="245"/>
        <v>0</v>
      </c>
      <c r="CG457" s="73">
        <f>SUM(CG458:CG459)</f>
        <v>0</v>
      </c>
      <c r="CH457" s="8"/>
      <c r="CI457" s="123"/>
      <c r="CJ457" s="20"/>
      <c r="CM457" s="51">
        <f t="shared" si="234"/>
        <v>0</v>
      </c>
    </row>
    <row r="458" spans="1:91" ht="14.1" customHeight="1" x14ac:dyDescent="0.3">
      <c r="A458" s="52">
        <f t="shared" si="214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9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4"/>
        <v>0</v>
      </c>
    </row>
    <row r="459" spans="1:91" ht="14.1" customHeight="1" x14ac:dyDescent="0.3">
      <c r="A459" s="52">
        <f t="shared" ref="A459:A495" si="246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9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4"/>
        <v>0</v>
      </c>
    </row>
    <row r="460" spans="1:91" ht="14.1" customHeight="1" x14ac:dyDescent="0.3">
      <c r="A460" s="52">
        <f t="shared" si="246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9"/>
        <v>0</v>
      </c>
      <c r="K460" s="72">
        <f>SUM(K461:K462)</f>
        <v>0</v>
      </c>
      <c r="L460" s="72">
        <f t="shared" ref="L460:BW460" si="247">SUM(L461:L462)</f>
        <v>0</v>
      </c>
      <c r="M460" s="72">
        <f t="shared" si="247"/>
        <v>0</v>
      </c>
      <c r="N460" s="72">
        <f t="shared" si="247"/>
        <v>0</v>
      </c>
      <c r="O460" s="72">
        <f t="shared" si="247"/>
        <v>0</v>
      </c>
      <c r="P460" s="72">
        <f t="shared" si="247"/>
        <v>0</v>
      </c>
      <c r="Q460" s="72">
        <f t="shared" si="247"/>
        <v>0</v>
      </c>
      <c r="R460" s="72">
        <f t="shared" si="247"/>
        <v>0</v>
      </c>
      <c r="S460" s="72">
        <f t="shared" si="247"/>
        <v>0</v>
      </c>
      <c r="T460" s="72">
        <f t="shared" si="247"/>
        <v>0</v>
      </c>
      <c r="U460" s="72">
        <f t="shared" si="247"/>
        <v>0</v>
      </c>
      <c r="V460" s="72">
        <f t="shared" si="247"/>
        <v>0</v>
      </c>
      <c r="W460" s="72">
        <f t="shared" si="247"/>
        <v>0</v>
      </c>
      <c r="X460" s="72">
        <f t="shared" si="247"/>
        <v>0</v>
      </c>
      <c r="Y460" s="72">
        <f t="shared" si="247"/>
        <v>0</v>
      </c>
      <c r="Z460" s="72">
        <f t="shared" si="247"/>
        <v>0</v>
      </c>
      <c r="AA460" s="72">
        <f t="shared" si="247"/>
        <v>0</v>
      </c>
      <c r="AB460" s="72">
        <f t="shared" si="247"/>
        <v>0</v>
      </c>
      <c r="AC460" s="72">
        <f t="shared" si="247"/>
        <v>0</v>
      </c>
      <c r="AD460" s="72">
        <f t="shared" si="247"/>
        <v>0</v>
      </c>
      <c r="AE460" s="72">
        <f t="shared" si="247"/>
        <v>0</v>
      </c>
      <c r="AF460" s="72">
        <f t="shared" si="247"/>
        <v>0</v>
      </c>
      <c r="AG460" s="72">
        <f t="shared" si="247"/>
        <v>0</v>
      </c>
      <c r="AH460" s="72">
        <f t="shared" si="247"/>
        <v>0</v>
      </c>
      <c r="AI460" s="72">
        <f t="shared" si="247"/>
        <v>0</v>
      </c>
      <c r="AJ460" s="72">
        <f t="shared" si="247"/>
        <v>0</v>
      </c>
      <c r="AK460" s="72">
        <f t="shared" si="247"/>
        <v>0</v>
      </c>
      <c r="AL460" s="72">
        <f t="shared" si="247"/>
        <v>0</v>
      </c>
      <c r="AM460" s="72">
        <f t="shared" si="247"/>
        <v>0</v>
      </c>
      <c r="AN460" s="72">
        <f t="shared" si="247"/>
        <v>0</v>
      </c>
      <c r="AO460" s="72">
        <f t="shared" si="247"/>
        <v>0</v>
      </c>
      <c r="AP460" s="72">
        <f t="shared" si="247"/>
        <v>0</v>
      </c>
      <c r="AQ460" s="72">
        <f t="shared" si="247"/>
        <v>0</v>
      </c>
      <c r="AR460" s="72">
        <f t="shared" si="247"/>
        <v>0</v>
      </c>
      <c r="AS460" s="72">
        <f t="shared" si="247"/>
        <v>0</v>
      </c>
      <c r="AT460" s="72">
        <f t="shared" si="247"/>
        <v>0</v>
      </c>
      <c r="AU460" s="72">
        <f t="shared" si="247"/>
        <v>0</v>
      </c>
      <c r="AV460" s="72">
        <f t="shared" si="247"/>
        <v>0</v>
      </c>
      <c r="AW460" s="72">
        <f t="shared" si="247"/>
        <v>0</v>
      </c>
      <c r="AX460" s="72">
        <f t="shared" si="247"/>
        <v>0</v>
      </c>
      <c r="AY460" s="72">
        <f t="shared" si="247"/>
        <v>0</v>
      </c>
      <c r="AZ460" s="72">
        <f t="shared" si="247"/>
        <v>0</v>
      </c>
      <c r="BA460" s="72">
        <f t="shared" si="247"/>
        <v>0</v>
      </c>
      <c r="BB460" s="72">
        <f t="shared" si="247"/>
        <v>0</v>
      </c>
      <c r="BC460" s="72">
        <f t="shared" si="247"/>
        <v>0</v>
      </c>
      <c r="BD460" s="72">
        <f t="shared" si="247"/>
        <v>0</v>
      </c>
      <c r="BE460" s="72">
        <f t="shared" si="247"/>
        <v>0</v>
      </c>
      <c r="BF460" s="72">
        <f t="shared" si="247"/>
        <v>0</v>
      </c>
      <c r="BG460" s="72">
        <f t="shared" si="247"/>
        <v>0</v>
      </c>
      <c r="BH460" s="72">
        <f t="shared" si="247"/>
        <v>0</v>
      </c>
      <c r="BI460" s="72">
        <f t="shared" si="247"/>
        <v>0</v>
      </c>
      <c r="BJ460" s="72">
        <f t="shared" si="247"/>
        <v>0</v>
      </c>
      <c r="BK460" s="72">
        <f t="shared" si="247"/>
        <v>0</v>
      </c>
      <c r="BL460" s="72">
        <f t="shared" si="247"/>
        <v>0</v>
      </c>
      <c r="BM460" s="72">
        <f t="shared" si="247"/>
        <v>0</v>
      </c>
      <c r="BN460" s="72">
        <f t="shared" si="247"/>
        <v>0</v>
      </c>
      <c r="BO460" s="72">
        <f t="shared" si="247"/>
        <v>0</v>
      </c>
      <c r="BP460" s="72">
        <f t="shared" si="247"/>
        <v>0</v>
      </c>
      <c r="BQ460" s="72">
        <f t="shared" si="247"/>
        <v>0</v>
      </c>
      <c r="BR460" s="72">
        <f t="shared" si="247"/>
        <v>0</v>
      </c>
      <c r="BS460" s="72">
        <f t="shared" si="247"/>
        <v>0</v>
      </c>
      <c r="BT460" s="72">
        <f t="shared" si="247"/>
        <v>0</v>
      </c>
      <c r="BU460" s="72">
        <f t="shared" si="247"/>
        <v>0</v>
      </c>
      <c r="BV460" s="72">
        <f t="shared" si="247"/>
        <v>0</v>
      </c>
      <c r="BW460" s="72">
        <f t="shared" si="247"/>
        <v>0</v>
      </c>
      <c r="BX460" s="72">
        <f t="shared" ref="BX460:CV460" si="248">SUM(BX461:BX462)</f>
        <v>0</v>
      </c>
      <c r="BY460" s="72">
        <f t="shared" si="248"/>
        <v>0</v>
      </c>
      <c r="BZ460" s="72">
        <f t="shared" si="248"/>
        <v>0</v>
      </c>
      <c r="CA460" s="72">
        <f t="shared" si="248"/>
        <v>0</v>
      </c>
      <c r="CB460" s="72">
        <f t="shared" si="248"/>
        <v>0</v>
      </c>
      <c r="CC460" s="72">
        <f t="shared" si="248"/>
        <v>0</v>
      </c>
      <c r="CD460" s="72">
        <f t="shared" si="248"/>
        <v>0</v>
      </c>
      <c r="CE460" s="72">
        <f t="shared" si="248"/>
        <v>0</v>
      </c>
      <c r="CF460" s="72">
        <f t="shared" si="248"/>
        <v>0</v>
      </c>
      <c r="CG460" s="73">
        <f>SUM(CG461:CG462)</f>
        <v>0</v>
      </c>
      <c r="CH460" s="8"/>
      <c r="CI460" s="123"/>
      <c r="CJ460" s="20"/>
      <c r="CM460" s="51">
        <f t="shared" si="234"/>
        <v>0</v>
      </c>
    </row>
    <row r="461" spans="1:91" ht="14.1" customHeight="1" x14ac:dyDescent="0.3">
      <c r="A461" s="52">
        <f t="shared" si="246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9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4"/>
        <v>0</v>
      </c>
    </row>
    <row r="462" spans="1:91" ht="14.1" customHeight="1" x14ac:dyDescent="0.3">
      <c r="A462" s="52">
        <f t="shared" si="246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9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4"/>
        <v>0</v>
      </c>
    </row>
    <row r="463" spans="1:91" s="51" customFormat="1" ht="14.1" customHeight="1" x14ac:dyDescent="0.3">
      <c r="A463" s="52">
        <f t="shared" si="246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9"/>
        <v>0</v>
      </c>
      <c r="K463" s="83">
        <f>SUM(K464,K467)</f>
        <v>0</v>
      </c>
      <c r="L463" s="83">
        <f t="shared" ref="L463:BW463" si="249">SUM(L464,L467)</f>
        <v>0</v>
      </c>
      <c r="M463" s="83">
        <f t="shared" si="249"/>
        <v>0</v>
      </c>
      <c r="N463" s="83">
        <f t="shared" si="249"/>
        <v>0</v>
      </c>
      <c r="O463" s="83">
        <f t="shared" si="249"/>
        <v>0</v>
      </c>
      <c r="P463" s="83">
        <f t="shared" si="249"/>
        <v>0</v>
      </c>
      <c r="Q463" s="83">
        <f t="shared" si="249"/>
        <v>0</v>
      </c>
      <c r="R463" s="83">
        <f t="shared" si="249"/>
        <v>0</v>
      </c>
      <c r="S463" s="83">
        <f t="shared" si="249"/>
        <v>0</v>
      </c>
      <c r="T463" s="83">
        <f t="shared" si="249"/>
        <v>0</v>
      </c>
      <c r="U463" s="83">
        <f t="shared" si="249"/>
        <v>0</v>
      </c>
      <c r="V463" s="83">
        <f t="shared" si="249"/>
        <v>0</v>
      </c>
      <c r="W463" s="83">
        <f t="shared" si="249"/>
        <v>0</v>
      </c>
      <c r="X463" s="83">
        <f t="shared" si="249"/>
        <v>0</v>
      </c>
      <c r="Y463" s="83">
        <f t="shared" si="249"/>
        <v>0</v>
      </c>
      <c r="Z463" s="83">
        <f t="shared" si="249"/>
        <v>0</v>
      </c>
      <c r="AA463" s="83">
        <f t="shared" si="249"/>
        <v>0</v>
      </c>
      <c r="AB463" s="83">
        <f t="shared" si="249"/>
        <v>0</v>
      </c>
      <c r="AC463" s="83">
        <f t="shared" si="249"/>
        <v>0</v>
      </c>
      <c r="AD463" s="83">
        <f t="shared" si="249"/>
        <v>0</v>
      </c>
      <c r="AE463" s="83">
        <f t="shared" si="249"/>
        <v>0</v>
      </c>
      <c r="AF463" s="83">
        <f t="shared" si="249"/>
        <v>0</v>
      </c>
      <c r="AG463" s="83">
        <f t="shared" si="249"/>
        <v>0</v>
      </c>
      <c r="AH463" s="83">
        <f t="shared" si="249"/>
        <v>0</v>
      </c>
      <c r="AI463" s="83">
        <f t="shared" si="249"/>
        <v>0</v>
      </c>
      <c r="AJ463" s="83">
        <f t="shared" si="249"/>
        <v>0</v>
      </c>
      <c r="AK463" s="83">
        <f t="shared" si="249"/>
        <v>0</v>
      </c>
      <c r="AL463" s="83">
        <f t="shared" si="249"/>
        <v>0</v>
      </c>
      <c r="AM463" s="83">
        <f t="shared" si="249"/>
        <v>0</v>
      </c>
      <c r="AN463" s="83">
        <f t="shared" si="249"/>
        <v>0</v>
      </c>
      <c r="AO463" s="83">
        <f t="shared" si="249"/>
        <v>0</v>
      </c>
      <c r="AP463" s="83">
        <f t="shared" si="249"/>
        <v>0</v>
      </c>
      <c r="AQ463" s="83">
        <f t="shared" si="249"/>
        <v>0</v>
      </c>
      <c r="AR463" s="83">
        <f t="shared" si="249"/>
        <v>0</v>
      </c>
      <c r="AS463" s="83">
        <f t="shared" si="249"/>
        <v>0</v>
      </c>
      <c r="AT463" s="83">
        <f t="shared" si="249"/>
        <v>0</v>
      </c>
      <c r="AU463" s="83">
        <f t="shared" si="249"/>
        <v>0</v>
      </c>
      <c r="AV463" s="83">
        <f t="shared" si="249"/>
        <v>0</v>
      </c>
      <c r="AW463" s="83">
        <f t="shared" si="249"/>
        <v>0</v>
      </c>
      <c r="AX463" s="83">
        <f t="shared" si="249"/>
        <v>0</v>
      </c>
      <c r="AY463" s="83">
        <f t="shared" si="249"/>
        <v>0</v>
      </c>
      <c r="AZ463" s="83">
        <f t="shared" si="249"/>
        <v>0</v>
      </c>
      <c r="BA463" s="83">
        <f t="shared" si="249"/>
        <v>0</v>
      </c>
      <c r="BB463" s="83">
        <f t="shared" si="249"/>
        <v>0</v>
      </c>
      <c r="BC463" s="83">
        <f t="shared" si="249"/>
        <v>0</v>
      </c>
      <c r="BD463" s="83">
        <f t="shared" si="249"/>
        <v>0</v>
      </c>
      <c r="BE463" s="83">
        <f t="shared" si="249"/>
        <v>0</v>
      </c>
      <c r="BF463" s="83">
        <f t="shared" si="249"/>
        <v>0</v>
      </c>
      <c r="BG463" s="83">
        <f t="shared" si="249"/>
        <v>0</v>
      </c>
      <c r="BH463" s="83">
        <f t="shared" si="249"/>
        <v>0</v>
      </c>
      <c r="BI463" s="83">
        <f t="shared" si="249"/>
        <v>0</v>
      </c>
      <c r="BJ463" s="83">
        <f t="shared" si="249"/>
        <v>0</v>
      </c>
      <c r="BK463" s="83">
        <f t="shared" si="249"/>
        <v>0</v>
      </c>
      <c r="BL463" s="83">
        <f t="shared" si="249"/>
        <v>0</v>
      </c>
      <c r="BM463" s="83">
        <f t="shared" si="249"/>
        <v>0</v>
      </c>
      <c r="BN463" s="83">
        <f t="shared" si="249"/>
        <v>0</v>
      </c>
      <c r="BO463" s="83">
        <f t="shared" si="249"/>
        <v>0</v>
      </c>
      <c r="BP463" s="83">
        <f t="shared" si="249"/>
        <v>0</v>
      </c>
      <c r="BQ463" s="83">
        <f t="shared" si="249"/>
        <v>0</v>
      </c>
      <c r="BR463" s="83">
        <f t="shared" si="249"/>
        <v>0</v>
      </c>
      <c r="BS463" s="83">
        <f t="shared" si="249"/>
        <v>0</v>
      </c>
      <c r="BT463" s="83">
        <f t="shared" si="249"/>
        <v>0</v>
      </c>
      <c r="BU463" s="83">
        <f t="shared" si="249"/>
        <v>0</v>
      </c>
      <c r="BV463" s="83">
        <f t="shared" si="249"/>
        <v>0</v>
      </c>
      <c r="BW463" s="83">
        <f t="shared" si="249"/>
        <v>0</v>
      </c>
      <c r="BX463" s="83">
        <f t="shared" ref="BX463:CV463" si="250">SUM(BX464,BX467)</f>
        <v>0</v>
      </c>
      <c r="BY463" s="83">
        <f t="shared" si="250"/>
        <v>0</v>
      </c>
      <c r="BZ463" s="83">
        <f t="shared" si="250"/>
        <v>0</v>
      </c>
      <c r="CA463" s="83">
        <f t="shared" si="250"/>
        <v>0</v>
      </c>
      <c r="CB463" s="83">
        <f t="shared" si="250"/>
        <v>0</v>
      </c>
      <c r="CC463" s="83">
        <f t="shared" si="250"/>
        <v>0</v>
      </c>
      <c r="CD463" s="83">
        <f t="shared" si="250"/>
        <v>0</v>
      </c>
      <c r="CE463" s="83">
        <f t="shared" si="250"/>
        <v>0</v>
      </c>
      <c r="CF463" s="83">
        <f t="shared" si="250"/>
        <v>0</v>
      </c>
      <c r="CG463" s="84">
        <f>SUM(CG464,CG467)</f>
        <v>0</v>
      </c>
      <c r="CH463" s="58"/>
      <c r="CI463" s="122"/>
      <c r="CJ463" s="11"/>
      <c r="CM463" s="51">
        <f t="shared" si="234"/>
        <v>0</v>
      </c>
    </row>
    <row r="464" spans="1:91" ht="14.1" customHeight="1" x14ac:dyDescent="0.3">
      <c r="A464" s="52">
        <f t="shared" si="246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9"/>
        <v>0</v>
      </c>
      <c r="K464" s="72">
        <f>SUM(K465:K466)</f>
        <v>0</v>
      </c>
      <c r="L464" s="72">
        <f t="shared" ref="L464:BW464" si="251">SUM(L465:L466)</f>
        <v>0</v>
      </c>
      <c r="M464" s="72">
        <f t="shared" si="251"/>
        <v>0</v>
      </c>
      <c r="N464" s="72">
        <f t="shared" si="251"/>
        <v>0</v>
      </c>
      <c r="O464" s="72">
        <f t="shared" si="251"/>
        <v>0</v>
      </c>
      <c r="P464" s="72">
        <f t="shared" si="251"/>
        <v>0</v>
      </c>
      <c r="Q464" s="72">
        <f t="shared" si="251"/>
        <v>0</v>
      </c>
      <c r="R464" s="72">
        <f t="shared" si="251"/>
        <v>0</v>
      </c>
      <c r="S464" s="72">
        <f t="shared" si="251"/>
        <v>0</v>
      </c>
      <c r="T464" s="72">
        <f t="shared" si="251"/>
        <v>0</v>
      </c>
      <c r="U464" s="72">
        <f t="shared" si="251"/>
        <v>0</v>
      </c>
      <c r="V464" s="72">
        <f t="shared" si="251"/>
        <v>0</v>
      </c>
      <c r="W464" s="72">
        <f t="shared" si="251"/>
        <v>0</v>
      </c>
      <c r="X464" s="72">
        <f t="shared" si="251"/>
        <v>0</v>
      </c>
      <c r="Y464" s="72">
        <f t="shared" si="251"/>
        <v>0</v>
      </c>
      <c r="Z464" s="72">
        <f t="shared" si="251"/>
        <v>0</v>
      </c>
      <c r="AA464" s="72">
        <f t="shared" si="251"/>
        <v>0</v>
      </c>
      <c r="AB464" s="72">
        <f t="shared" si="251"/>
        <v>0</v>
      </c>
      <c r="AC464" s="72">
        <f t="shared" si="251"/>
        <v>0</v>
      </c>
      <c r="AD464" s="72">
        <f t="shared" si="251"/>
        <v>0</v>
      </c>
      <c r="AE464" s="72">
        <f t="shared" si="251"/>
        <v>0</v>
      </c>
      <c r="AF464" s="72">
        <f t="shared" si="251"/>
        <v>0</v>
      </c>
      <c r="AG464" s="72">
        <f t="shared" si="251"/>
        <v>0</v>
      </c>
      <c r="AH464" s="72">
        <f t="shared" si="251"/>
        <v>0</v>
      </c>
      <c r="AI464" s="72">
        <f t="shared" si="251"/>
        <v>0</v>
      </c>
      <c r="AJ464" s="72">
        <f t="shared" si="251"/>
        <v>0</v>
      </c>
      <c r="AK464" s="72">
        <f t="shared" si="251"/>
        <v>0</v>
      </c>
      <c r="AL464" s="72">
        <f t="shared" si="251"/>
        <v>0</v>
      </c>
      <c r="AM464" s="72">
        <f t="shared" si="251"/>
        <v>0</v>
      </c>
      <c r="AN464" s="72">
        <f t="shared" si="251"/>
        <v>0</v>
      </c>
      <c r="AO464" s="72">
        <f t="shared" si="251"/>
        <v>0</v>
      </c>
      <c r="AP464" s="72">
        <f t="shared" si="251"/>
        <v>0</v>
      </c>
      <c r="AQ464" s="72">
        <f t="shared" si="251"/>
        <v>0</v>
      </c>
      <c r="AR464" s="72">
        <f t="shared" si="251"/>
        <v>0</v>
      </c>
      <c r="AS464" s="72">
        <f t="shared" si="251"/>
        <v>0</v>
      </c>
      <c r="AT464" s="72">
        <f t="shared" si="251"/>
        <v>0</v>
      </c>
      <c r="AU464" s="72">
        <f t="shared" si="251"/>
        <v>0</v>
      </c>
      <c r="AV464" s="72">
        <f t="shared" si="251"/>
        <v>0</v>
      </c>
      <c r="AW464" s="72">
        <f t="shared" si="251"/>
        <v>0</v>
      </c>
      <c r="AX464" s="72">
        <f t="shared" si="251"/>
        <v>0</v>
      </c>
      <c r="AY464" s="72">
        <f t="shared" si="251"/>
        <v>0</v>
      </c>
      <c r="AZ464" s="72">
        <f t="shared" si="251"/>
        <v>0</v>
      </c>
      <c r="BA464" s="72">
        <f t="shared" si="251"/>
        <v>0</v>
      </c>
      <c r="BB464" s="72">
        <f t="shared" si="251"/>
        <v>0</v>
      </c>
      <c r="BC464" s="72">
        <f t="shared" si="251"/>
        <v>0</v>
      </c>
      <c r="BD464" s="72">
        <f t="shared" si="251"/>
        <v>0</v>
      </c>
      <c r="BE464" s="72">
        <f t="shared" si="251"/>
        <v>0</v>
      </c>
      <c r="BF464" s="72">
        <f t="shared" si="251"/>
        <v>0</v>
      </c>
      <c r="BG464" s="72">
        <f t="shared" si="251"/>
        <v>0</v>
      </c>
      <c r="BH464" s="72">
        <f t="shared" si="251"/>
        <v>0</v>
      </c>
      <c r="BI464" s="72">
        <f t="shared" si="251"/>
        <v>0</v>
      </c>
      <c r="BJ464" s="72">
        <f t="shared" si="251"/>
        <v>0</v>
      </c>
      <c r="BK464" s="72">
        <f t="shared" si="251"/>
        <v>0</v>
      </c>
      <c r="BL464" s="72">
        <f t="shared" si="251"/>
        <v>0</v>
      </c>
      <c r="BM464" s="72">
        <f t="shared" si="251"/>
        <v>0</v>
      </c>
      <c r="BN464" s="72">
        <f t="shared" si="251"/>
        <v>0</v>
      </c>
      <c r="BO464" s="72">
        <f t="shared" si="251"/>
        <v>0</v>
      </c>
      <c r="BP464" s="72">
        <f t="shared" si="251"/>
        <v>0</v>
      </c>
      <c r="BQ464" s="72">
        <f t="shared" si="251"/>
        <v>0</v>
      </c>
      <c r="BR464" s="72">
        <f t="shared" si="251"/>
        <v>0</v>
      </c>
      <c r="BS464" s="72">
        <f t="shared" si="251"/>
        <v>0</v>
      </c>
      <c r="BT464" s="72">
        <f t="shared" si="251"/>
        <v>0</v>
      </c>
      <c r="BU464" s="72">
        <f t="shared" si="251"/>
        <v>0</v>
      </c>
      <c r="BV464" s="72">
        <f t="shared" si="251"/>
        <v>0</v>
      </c>
      <c r="BW464" s="72">
        <f t="shared" si="251"/>
        <v>0</v>
      </c>
      <c r="BX464" s="72">
        <f t="shared" ref="BX464:CV464" si="252">SUM(BX465:BX466)</f>
        <v>0</v>
      </c>
      <c r="BY464" s="72">
        <f t="shared" si="252"/>
        <v>0</v>
      </c>
      <c r="BZ464" s="72">
        <f t="shared" si="252"/>
        <v>0</v>
      </c>
      <c r="CA464" s="72">
        <f t="shared" si="252"/>
        <v>0</v>
      </c>
      <c r="CB464" s="72">
        <f t="shared" si="252"/>
        <v>0</v>
      </c>
      <c r="CC464" s="72">
        <f t="shared" si="252"/>
        <v>0</v>
      </c>
      <c r="CD464" s="72">
        <f t="shared" si="252"/>
        <v>0</v>
      </c>
      <c r="CE464" s="72">
        <f t="shared" si="252"/>
        <v>0</v>
      </c>
      <c r="CF464" s="72">
        <f t="shared" si="252"/>
        <v>0</v>
      </c>
      <c r="CG464" s="73">
        <f>SUM(CG465:CG466)</f>
        <v>0</v>
      </c>
      <c r="CH464" s="8"/>
      <c r="CI464" s="123"/>
      <c r="CJ464" s="20"/>
      <c r="CM464" s="51">
        <f t="shared" si="234"/>
        <v>0</v>
      </c>
    </row>
    <row r="465" spans="1:91" ht="14.1" customHeight="1" x14ac:dyDescent="0.3">
      <c r="A465" s="52">
        <f t="shared" si="246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9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4"/>
        <v>0</v>
      </c>
    </row>
    <row r="466" spans="1:91" ht="14.1" customHeight="1" x14ac:dyDescent="0.3">
      <c r="A466" s="52">
        <f t="shared" si="246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9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4"/>
        <v>0</v>
      </c>
    </row>
    <row r="467" spans="1:91" ht="14.1" customHeight="1" x14ac:dyDescent="0.3">
      <c r="A467" s="52">
        <f t="shared" si="246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9"/>
        <v>0</v>
      </c>
      <c r="K467" s="72">
        <f>SUM(K468:K469)</f>
        <v>0</v>
      </c>
      <c r="L467" s="72">
        <f t="shared" ref="L467:BW467" si="253">SUM(L468:L469)</f>
        <v>0</v>
      </c>
      <c r="M467" s="72">
        <f t="shared" si="253"/>
        <v>0</v>
      </c>
      <c r="N467" s="72">
        <f t="shared" si="253"/>
        <v>0</v>
      </c>
      <c r="O467" s="72">
        <f t="shared" si="253"/>
        <v>0</v>
      </c>
      <c r="P467" s="72">
        <f t="shared" si="253"/>
        <v>0</v>
      </c>
      <c r="Q467" s="72">
        <f t="shared" si="253"/>
        <v>0</v>
      </c>
      <c r="R467" s="72">
        <f t="shared" si="253"/>
        <v>0</v>
      </c>
      <c r="S467" s="72">
        <f t="shared" si="253"/>
        <v>0</v>
      </c>
      <c r="T467" s="72">
        <f t="shared" si="253"/>
        <v>0</v>
      </c>
      <c r="U467" s="72">
        <f t="shared" si="253"/>
        <v>0</v>
      </c>
      <c r="V467" s="72">
        <f t="shared" si="253"/>
        <v>0</v>
      </c>
      <c r="W467" s="72">
        <f t="shared" si="253"/>
        <v>0</v>
      </c>
      <c r="X467" s="72">
        <f t="shared" si="253"/>
        <v>0</v>
      </c>
      <c r="Y467" s="72">
        <f t="shared" si="253"/>
        <v>0</v>
      </c>
      <c r="Z467" s="72">
        <f t="shared" si="253"/>
        <v>0</v>
      </c>
      <c r="AA467" s="72">
        <f t="shared" si="253"/>
        <v>0</v>
      </c>
      <c r="AB467" s="72">
        <f t="shared" si="253"/>
        <v>0</v>
      </c>
      <c r="AC467" s="72">
        <f t="shared" si="253"/>
        <v>0</v>
      </c>
      <c r="AD467" s="72">
        <f t="shared" si="253"/>
        <v>0</v>
      </c>
      <c r="AE467" s="72">
        <f t="shared" si="253"/>
        <v>0</v>
      </c>
      <c r="AF467" s="72">
        <f t="shared" si="253"/>
        <v>0</v>
      </c>
      <c r="AG467" s="72">
        <f t="shared" si="253"/>
        <v>0</v>
      </c>
      <c r="AH467" s="72">
        <f t="shared" si="253"/>
        <v>0</v>
      </c>
      <c r="AI467" s="72">
        <f t="shared" si="253"/>
        <v>0</v>
      </c>
      <c r="AJ467" s="72">
        <f t="shared" si="253"/>
        <v>0</v>
      </c>
      <c r="AK467" s="72">
        <f t="shared" si="253"/>
        <v>0</v>
      </c>
      <c r="AL467" s="72">
        <f t="shared" si="253"/>
        <v>0</v>
      </c>
      <c r="AM467" s="72">
        <f t="shared" si="253"/>
        <v>0</v>
      </c>
      <c r="AN467" s="72">
        <f t="shared" si="253"/>
        <v>0</v>
      </c>
      <c r="AO467" s="72">
        <f t="shared" si="253"/>
        <v>0</v>
      </c>
      <c r="AP467" s="72">
        <f t="shared" si="253"/>
        <v>0</v>
      </c>
      <c r="AQ467" s="72">
        <f t="shared" si="253"/>
        <v>0</v>
      </c>
      <c r="AR467" s="72">
        <f t="shared" si="253"/>
        <v>0</v>
      </c>
      <c r="AS467" s="72">
        <f t="shared" si="253"/>
        <v>0</v>
      </c>
      <c r="AT467" s="72">
        <f t="shared" si="253"/>
        <v>0</v>
      </c>
      <c r="AU467" s="72">
        <f t="shared" si="253"/>
        <v>0</v>
      </c>
      <c r="AV467" s="72">
        <f t="shared" si="253"/>
        <v>0</v>
      </c>
      <c r="AW467" s="72">
        <f t="shared" si="253"/>
        <v>0</v>
      </c>
      <c r="AX467" s="72">
        <f t="shared" si="253"/>
        <v>0</v>
      </c>
      <c r="AY467" s="72">
        <f t="shared" si="253"/>
        <v>0</v>
      </c>
      <c r="AZ467" s="72">
        <f t="shared" si="253"/>
        <v>0</v>
      </c>
      <c r="BA467" s="72">
        <f t="shared" si="253"/>
        <v>0</v>
      </c>
      <c r="BB467" s="72">
        <f t="shared" si="253"/>
        <v>0</v>
      </c>
      <c r="BC467" s="72">
        <f t="shared" si="253"/>
        <v>0</v>
      </c>
      <c r="BD467" s="72">
        <f t="shared" si="253"/>
        <v>0</v>
      </c>
      <c r="BE467" s="72">
        <f t="shared" si="253"/>
        <v>0</v>
      </c>
      <c r="BF467" s="72">
        <f t="shared" si="253"/>
        <v>0</v>
      </c>
      <c r="BG467" s="72">
        <f t="shared" si="253"/>
        <v>0</v>
      </c>
      <c r="BH467" s="72">
        <f t="shared" si="253"/>
        <v>0</v>
      </c>
      <c r="BI467" s="72">
        <f t="shared" si="253"/>
        <v>0</v>
      </c>
      <c r="BJ467" s="72">
        <f t="shared" si="253"/>
        <v>0</v>
      </c>
      <c r="BK467" s="72">
        <f t="shared" si="253"/>
        <v>0</v>
      </c>
      <c r="BL467" s="72">
        <f t="shared" si="253"/>
        <v>0</v>
      </c>
      <c r="BM467" s="72">
        <f t="shared" si="253"/>
        <v>0</v>
      </c>
      <c r="BN467" s="72">
        <f t="shared" si="253"/>
        <v>0</v>
      </c>
      <c r="BO467" s="72">
        <f t="shared" si="253"/>
        <v>0</v>
      </c>
      <c r="BP467" s="72">
        <f t="shared" si="253"/>
        <v>0</v>
      </c>
      <c r="BQ467" s="72">
        <f t="shared" si="253"/>
        <v>0</v>
      </c>
      <c r="BR467" s="72">
        <f t="shared" si="253"/>
        <v>0</v>
      </c>
      <c r="BS467" s="72">
        <f t="shared" si="253"/>
        <v>0</v>
      </c>
      <c r="BT467" s="72">
        <f t="shared" si="253"/>
        <v>0</v>
      </c>
      <c r="BU467" s="72">
        <f t="shared" si="253"/>
        <v>0</v>
      </c>
      <c r="BV467" s="72">
        <f t="shared" si="253"/>
        <v>0</v>
      </c>
      <c r="BW467" s="72">
        <f t="shared" si="253"/>
        <v>0</v>
      </c>
      <c r="BX467" s="72">
        <f t="shared" ref="BX467:CV467" si="254">SUM(BX468:BX469)</f>
        <v>0</v>
      </c>
      <c r="BY467" s="72">
        <f t="shared" si="254"/>
        <v>0</v>
      </c>
      <c r="BZ467" s="72">
        <f t="shared" si="254"/>
        <v>0</v>
      </c>
      <c r="CA467" s="72">
        <f t="shared" si="254"/>
        <v>0</v>
      </c>
      <c r="CB467" s="72">
        <f t="shared" si="254"/>
        <v>0</v>
      </c>
      <c r="CC467" s="72">
        <f t="shared" si="254"/>
        <v>0</v>
      </c>
      <c r="CD467" s="72">
        <f t="shared" si="254"/>
        <v>0</v>
      </c>
      <c r="CE467" s="72">
        <f t="shared" si="254"/>
        <v>0</v>
      </c>
      <c r="CF467" s="72">
        <f t="shared" si="254"/>
        <v>0</v>
      </c>
      <c r="CG467" s="73">
        <f>SUM(CG468:CG469)</f>
        <v>0</v>
      </c>
      <c r="CH467" s="8"/>
      <c r="CI467" s="123"/>
      <c r="CJ467" s="20"/>
      <c r="CM467" s="51">
        <f t="shared" si="234"/>
        <v>0</v>
      </c>
    </row>
    <row r="468" spans="1:91" ht="14.1" customHeight="1" x14ac:dyDescent="0.3">
      <c r="A468" s="52">
        <f t="shared" si="246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9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4"/>
        <v>0</v>
      </c>
    </row>
    <row r="469" spans="1:91" ht="14.1" customHeight="1" x14ac:dyDescent="0.3">
      <c r="A469" s="52">
        <f t="shared" si="246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9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4"/>
        <v>0</v>
      </c>
    </row>
    <row r="470" spans="1:91" ht="15" customHeight="1" x14ac:dyDescent="0.3">
      <c r="A470" s="52">
        <f t="shared" si="246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9"/>
        <v>0</v>
      </c>
      <c r="K470" s="83">
        <f>SUM(K471,K478)</f>
        <v>0</v>
      </c>
      <c r="L470" s="83">
        <f t="shared" ref="L470:BW470" si="255">SUM(L471,L478)</f>
        <v>0</v>
      </c>
      <c r="M470" s="83">
        <f t="shared" si="255"/>
        <v>0</v>
      </c>
      <c r="N470" s="83">
        <f t="shared" si="255"/>
        <v>0</v>
      </c>
      <c r="O470" s="83">
        <f t="shared" si="255"/>
        <v>0</v>
      </c>
      <c r="P470" s="83">
        <f t="shared" si="255"/>
        <v>0</v>
      </c>
      <c r="Q470" s="83">
        <f t="shared" si="255"/>
        <v>0</v>
      </c>
      <c r="R470" s="83">
        <f t="shared" si="255"/>
        <v>0</v>
      </c>
      <c r="S470" s="83">
        <f t="shared" si="255"/>
        <v>0</v>
      </c>
      <c r="T470" s="83">
        <f t="shared" si="255"/>
        <v>0</v>
      </c>
      <c r="U470" s="83">
        <f t="shared" si="255"/>
        <v>0</v>
      </c>
      <c r="V470" s="83">
        <f t="shared" si="255"/>
        <v>0</v>
      </c>
      <c r="W470" s="83">
        <f t="shared" si="255"/>
        <v>0</v>
      </c>
      <c r="X470" s="83">
        <f t="shared" si="255"/>
        <v>0</v>
      </c>
      <c r="Y470" s="83">
        <f t="shared" si="255"/>
        <v>0</v>
      </c>
      <c r="Z470" s="83">
        <f t="shared" si="255"/>
        <v>0</v>
      </c>
      <c r="AA470" s="83">
        <f t="shared" si="255"/>
        <v>0</v>
      </c>
      <c r="AB470" s="83">
        <f t="shared" si="255"/>
        <v>0</v>
      </c>
      <c r="AC470" s="83">
        <f t="shared" si="255"/>
        <v>0</v>
      </c>
      <c r="AD470" s="83">
        <f t="shared" si="255"/>
        <v>0</v>
      </c>
      <c r="AE470" s="83">
        <f t="shared" si="255"/>
        <v>0</v>
      </c>
      <c r="AF470" s="83">
        <f t="shared" si="255"/>
        <v>0</v>
      </c>
      <c r="AG470" s="83">
        <f t="shared" si="255"/>
        <v>0</v>
      </c>
      <c r="AH470" s="83">
        <f t="shared" si="255"/>
        <v>0</v>
      </c>
      <c r="AI470" s="83">
        <f t="shared" si="255"/>
        <v>0</v>
      </c>
      <c r="AJ470" s="83">
        <f t="shared" si="255"/>
        <v>0</v>
      </c>
      <c r="AK470" s="83">
        <f t="shared" si="255"/>
        <v>0</v>
      </c>
      <c r="AL470" s="83">
        <f t="shared" si="255"/>
        <v>0</v>
      </c>
      <c r="AM470" s="83">
        <f t="shared" si="255"/>
        <v>0</v>
      </c>
      <c r="AN470" s="83">
        <f t="shared" si="255"/>
        <v>0</v>
      </c>
      <c r="AO470" s="83">
        <f t="shared" si="255"/>
        <v>0</v>
      </c>
      <c r="AP470" s="83">
        <f t="shared" si="255"/>
        <v>0</v>
      </c>
      <c r="AQ470" s="83">
        <f t="shared" si="255"/>
        <v>0</v>
      </c>
      <c r="AR470" s="83">
        <f t="shared" si="255"/>
        <v>0</v>
      </c>
      <c r="AS470" s="83">
        <f t="shared" si="255"/>
        <v>0</v>
      </c>
      <c r="AT470" s="83">
        <f t="shared" si="255"/>
        <v>0</v>
      </c>
      <c r="AU470" s="83">
        <f t="shared" si="255"/>
        <v>0</v>
      </c>
      <c r="AV470" s="83">
        <f t="shared" si="255"/>
        <v>0</v>
      </c>
      <c r="AW470" s="83">
        <f t="shared" si="255"/>
        <v>0</v>
      </c>
      <c r="AX470" s="83">
        <f t="shared" si="255"/>
        <v>0</v>
      </c>
      <c r="AY470" s="83">
        <f t="shared" si="255"/>
        <v>0</v>
      </c>
      <c r="AZ470" s="83">
        <f t="shared" si="255"/>
        <v>0</v>
      </c>
      <c r="BA470" s="83">
        <f t="shared" si="255"/>
        <v>0</v>
      </c>
      <c r="BB470" s="83">
        <f t="shared" si="255"/>
        <v>0</v>
      </c>
      <c r="BC470" s="83">
        <f t="shared" si="255"/>
        <v>0</v>
      </c>
      <c r="BD470" s="83">
        <f t="shared" si="255"/>
        <v>0</v>
      </c>
      <c r="BE470" s="83">
        <f t="shared" si="255"/>
        <v>0</v>
      </c>
      <c r="BF470" s="83">
        <f t="shared" si="255"/>
        <v>0</v>
      </c>
      <c r="BG470" s="83">
        <f t="shared" si="255"/>
        <v>0</v>
      </c>
      <c r="BH470" s="83">
        <f t="shared" si="255"/>
        <v>0</v>
      </c>
      <c r="BI470" s="83">
        <f t="shared" si="255"/>
        <v>0</v>
      </c>
      <c r="BJ470" s="83">
        <f t="shared" si="255"/>
        <v>0</v>
      </c>
      <c r="BK470" s="83">
        <f t="shared" si="255"/>
        <v>0</v>
      </c>
      <c r="BL470" s="83">
        <f t="shared" si="255"/>
        <v>0</v>
      </c>
      <c r="BM470" s="83">
        <f t="shared" si="255"/>
        <v>0</v>
      </c>
      <c r="BN470" s="83">
        <f t="shared" si="255"/>
        <v>0</v>
      </c>
      <c r="BO470" s="83">
        <f t="shared" si="255"/>
        <v>0</v>
      </c>
      <c r="BP470" s="83">
        <f t="shared" si="255"/>
        <v>0</v>
      </c>
      <c r="BQ470" s="83">
        <f t="shared" si="255"/>
        <v>0</v>
      </c>
      <c r="BR470" s="83">
        <f t="shared" si="255"/>
        <v>0</v>
      </c>
      <c r="BS470" s="83">
        <f t="shared" si="255"/>
        <v>0</v>
      </c>
      <c r="BT470" s="83">
        <f t="shared" si="255"/>
        <v>0</v>
      </c>
      <c r="BU470" s="83">
        <f t="shared" si="255"/>
        <v>0</v>
      </c>
      <c r="BV470" s="83">
        <f t="shared" si="255"/>
        <v>0</v>
      </c>
      <c r="BW470" s="83">
        <f t="shared" si="255"/>
        <v>0</v>
      </c>
      <c r="BX470" s="83">
        <f t="shared" ref="BX470:CV470" si="256">SUM(BX471,BX478)</f>
        <v>0</v>
      </c>
      <c r="BY470" s="83">
        <f t="shared" si="256"/>
        <v>0</v>
      </c>
      <c r="BZ470" s="83">
        <f t="shared" si="256"/>
        <v>0</v>
      </c>
      <c r="CA470" s="83">
        <f t="shared" si="256"/>
        <v>0</v>
      </c>
      <c r="CB470" s="83">
        <f t="shared" si="256"/>
        <v>0</v>
      </c>
      <c r="CC470" s="83">
        <f t="shared" si="256"/>
        <v>0</v>
      </c>
      <c r="CD470" s="83">
        <f t="shared" si="256"/>
        <v>0</v>
      </c>
      <c r="CE470" s="83">
        <f t="shared" si="256"/>
        <v>0</v>
      </c>
      <c r="CF470" s="83">
        <f t="shared" si="256"/>
        <v>0</v>
      </c>
      <c r="CG470" s="84">
        <f>SUM(CG471,CG478)</f>
        <v>0</v>
      </c>
      <c r="CH470" s="8"/>
      <c r="CI470" s="123"/>
      <c r="CJ470" s="20"/>
      <c r="CM470" s="51">
        <f t="shared" si="234"/>
        <v>0</v>
      </c>
    </row>
    <row r="471" spans="1:91" s="51" customFormat="1" ht="14.1" customHeight="1" x14ac:dyDescent="0.3">
      <c r="A471" s="52">
        <f t="shared" si="246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9"/>
        <v>0</v>
      </c>
      <c r="K471" s="83">
        <f>SUM(K472,K475)</f>
        <v>0</v>
      </c>
      <c r="L471" s="83">
        <f t="shared" ref="L471:BW471" si="257">SUM(L472,L475)</f>
        <v>0</v>
      </c>
      <c r="M471" s="83">
        <f t="shared" si="257"/>
        <v>0</v>
      </c>
      <c r="N471" s="83">
        <f t="shared" si="257"/>
        <v>0</v>
      </c>
      <c r="O471" s="83">
        <f t="shared" si="257"/>
        <v>0</v>
      </c>
      <c r="P471" s="83">
        <f t="shared" si="257"/>
        <v>0</v>
      </c>
      <c r="Q471" s="83">
        <f t="shared" si="257"/>
        <v>0</v>
      </c>
      <c r="R471" s="83">
        <f t="shared" si="257"/>
        <v>0</v>
      </c>
      <c r="S471" s="83">
        <f t="shared" si="257"/>
        <v>0</v>
      </c>
      <c r="T471" s="83">
        <f t="shared" si="257"/>
        <v>0</v>
      </c>
      <c r="U471" s="83">
        <f t="shared" si="257"/>
        <v>0</v>
      </c>
      <c r="V471" s="83">
        <f t="shared" si="257"/>
        <v>0</v>
      </c>
      <c r="W471" s="83">
        <f t="shared" si="257"/>
        <v>0</v>
      </c>
      <c r="X471" s="83">
        <f t="shared" si="257"/>
        <v>0</v>
      </c>
      <c r="Y471" s="83">
        <f t="shared" si="257"/>
        <v>0</v>
      </c>
      <c r="Z471" s="83">
        <f t="shared" si="257"/>
        <v>0</v>
      </c>
      <c r="AA471" s="83">
        <f t="shared" si="257"/>
        <v>0</v>
      </c>
      <c r="AB471" s="83">
        <f t="shared" si="257"/>
        <v>0</v>
      </c>
      <c r="AC471" s="83">
        <f t="shared" si="257"/>
        <v>0</v>
      </c>
      <c r="AD471" s="83">
        <f t="shared" si="257"/>
        <v>0</v>
      </c>
      <c r="AE471" s="83">
        <f t="shared" si="257"/>
        <v>0</v>
      </c>
      <c r="AF471" s="83">
        <f t="shared" si="257"/>
        <v>0</v>
      </c>
      <c r="AG471" s="83">
        <f t="shared" si="257"/>
        <v>0</v>
      </c>
      <c r="AH471" s="83">
        <f t="shared" si="257"/>
        <v>0</v>
      </c>
      <c r="AI471" s="83">
        <f t="shared" si="257"/>
        <v>0</v>
      </c>
      <c r="AJ471" s="83">
        <f t="shared" si="257"/>
        <v>0</v>
      </c>
      <c r="AK471" s="83">
        <f t="shared" si="257"/>
        <v>0</v>
      </c>
      <c r="AL471" s="83">
        <f t="shared" si="257"/>
        <v>0</v>
      </c>
      <c r="AM471" s="83">
        <f t="shared" si="257"/>
        <v>0</v>
      </c>
      <c r="AN471" s="83">
        <f t="shared" si="257"/>
        <v>0</v>
      </c>
      <c r="AO471" s="83">
        <f t="shared" si="257"/>
        <v>0</v>
      </c>
      <c r="AP471" s="83">
        <f t="shared" si="257"/>
        <v>0</v>
      </c>
      <c r="AQ471" s="83">
        <f t="shared" si="257"/>
        <v>0</v>
      </c>
      <c r="AR471" s="83">
        <f t="shared" si="257"/>
        <v>0</v>
      </c>
      <c r="AS471" s="83">
        <f t="shared" si="257"/>
        <v>0</v>
      </c>
      <c r="AT471" s="83">
        <f t="shared" si="257"/>
        <v>0</v>
      </c>
      <c r="AU471" s="83">
        <f t="shared" si="257"/>
        <v>0</v>
      </c>
      <c r="AV471" s="83">
        <f t="shared" si="257"/>
        <v>0</v>
      </c>
      <c r="AW471" s="83">
        <f t="shared" si="257"/>
        <v>0</v>
      </c>
      <c r="AX471" s="83">
        <f t="shared" si="257"/>
        <v>0</v>
      </c>
      <c r="AY471" s="83">
        <f t="shared" si="257"/>
        <v>0</v>
      </c>
      <c r="AZ471" s="83">
        <f t="shared" si="257"/>
        <v>0</v>
      </c>
      <c r="BA471" s="83">
        <f t="shared" si="257"/>
        <v>0</v>
      </c>
      <c r="BB471" s="83">
        <f t="shared" si="257"/>
        <v>0</v>
      </c>
      <c r="BC471" s="83">
        <f t="shared" si="257"/>
        <v>0</v>
      </c>
      <c r="BD471" s="83">
        <f t="shared" si="257"/>
        <v>0</v>
      </c>
      <c r="BE471" s="83">
        <f t="shared" si="257"/>
        <v>0</v>
      </c>
      <c r="BF471" s="83">
        <f t="shared" si="257"/>
        <v>0</v>
      </c>
      <c r="BG471" s="83">
        <f t="shared" si="257"/>
        <v>0</v>
      </c>
      <c r="BH471" s="83">
        <f t="shared" si="257"/>
        <v>0</v>
      </c>
      <c r="BI471" s="83">
        <f t="shared" si="257"/>
        <v>0</v>
      </c>
      <c r="BJ471" s="83">
        <f t="shared" si="257"/>
        <v>0</v>
      </c>
      <c r="BK471" s="83">
        <f t="shared" si="257"/>
        <v>0</v>
      </c>
      <c r="BL471" s="83">
        <f t="shared" si="257"/>
        <v>0</v>
      </c>
      <c r="BM471" s="83">
        <f t="shared" si="257"/>
        <v>0</v>
      </c>
      <c r="BN471" s="83">
        <f t="shared" si="257"/>
        <v>0</v>
      </c>
      <c r="BO471" s="83">
        <f t="shared" si="257"/>
        <v>0</v>
      </c>
      <c r="BP471" s="83">
        <f t="shared" si="257"/>
        <v>0</v>
      </c>
      <c r="BQ471" s="83">
        <f t="shared" si="257"/>
        <v>0</v>
      </c>
      <c r="BR471" s="83">
        <f t="shared" si="257"/>
        <v>0</v>
      </c>
      <c r="BS471" s="83">
        <f t="shared" si="257"/>
        <v>0</v>
      </c>
      <c r="BT471" s="83">
        <f t="shared" si="257"/>
        <v>0</v>
      </c>
      <c r="BU471" s="83">
        <f t="shared" si="257"/>
        <v>0</v>
      </c>
      <c r="BV471" s="83">
        <f t="shared" si="257"/>
        <v>0</v>
      </c>
      <c r="BW471" s="83">
        <f t="shared" si="257"/>
        <v>0</v>
      </c>
      <c r="BX471" s="83">
        <f t="shared" ref="BX471:CV471" si="258">SUM(BX472,BX475)</f>
        <v>0</v>
      </c>
      <c r="BY471" s="83">
        <f t="shared" si="258"/>
        <v>0</v>
      </c>
      <c r="BZ471" s="83">
        <f t="shared" si="258"/>
        <v>0</v>
      </c>
      <c r="CA471" s="83">
        <f t="shared" si="258"/>
        <v>0</v>
      </c>
      <c r="CB471" s="83">
        <f t="shared" si="258"/>
        <v>0</v>
      </c>
      <c r="CC471" s="83">
        <f t="shared" si="258"/>
        <v>0</v>
      </c>
      <c r="CD471" s="83">
        <f t="shared" si="258"/>
        <v>0</v>
      </c>
      <c r="CE471" s="83">
        <f t="shared" si="258"/>
        <v>0</v>
      </c>
      <c r="CF471" s="83">
        <f t="shared" si="258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6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9"/>
        <v>0</v>
      </c>
      <c r="K472" s="72">
        <f>SUM(K473:K474)</f>
        <v>0</v>
      </c>
      <c r="L472" s="72">
        <f t="shared" ref="L472:BW472" si="259">SUM(L473:L474)</f>
        <v>0</v>
      </c>
      <c r="M472" s="72">
        <f t="shared" si="259"/>
        <v>0</v>
      </c>
      <c r="N472" s="72">
        <f t="shared" si="259"/>
        <v>0</v>
      </c>
      <c r="O472" s="72">
        <f t="shared" si="259"/>
        <v>0</v>
      </c>
      <c r="P472" s="72">
        <f t="shared" si="259"/>
        <v>0</v>
      </c>
      <c r="Q472" s="72">
        <f t="shared" si="259"/>
        <v>0</v>
      </c>
      <c r="R472" s="72">
        <f t="shared" si="259"/>
        <v>0</v>
      </c>
      <c r="S472" s="72">
        <f t="shared" si="259"/>
        <v>0</v>
      </c>
      <c r="T472" s="72">
        <f t="shared" si="259"/>
        <v>0</v>
      </c>
      <c r="U472" s="72">
        <f t="shared" si="259"/>
        <v>0</v>
      </c>
      <c r="V472" s="72">
        <f t="shared" si="259"/>
        <v>0</v>
      </c>
      <c r="W472" s="72">
        <f t="shared" si="259"/>
        <v>0</v>
      </c>
      <c r="X472" s="72">
        <f t="shared" si="259"/>
        <v>0</v>
      </c>
      <c r="Y472" s="72">
        <f t="shared" si="259"/>
        <v>0</v>
      </c>
      <c r="Z472" s="72">
        <f t="shared" si="259"/>
        <v>0</v>
      </c>
      <c r="AA472" s="72">
        <f t="shared" si="259"/>
        <v>0</v>
      </c>
      <c r="AB472" s="72">
        <f t="shared" si="259"/>
        <v>0</v>
      </c>
      <c r="AC472" s="72">
        <f t="shared" si="259"/>
        <v>0</v>
      </c>
      <c r="AD472" s="72">
        <f t="shared" si="259"/>
        <v>0</v>
      </c>
      <c r="AE472" s="72">
        <f t="shared" si="259"/>
        <v>0</v>
      </c>
      <c r="AF472" s="72">
        <f t="shared" si="259"/>
        <v>0</v>
      </c>
      <c r="AG472" s="72">
        <f t="shared" si="259"/>
        <v>0</v>
      </c>
      <c r="AH472" s="72">
        <f t="shared" si="259"/>
        <v>0</v>
      </c>
      <c r="AI472" s="72">
        <f t="shared" si="259"/>
        <v>0</v>
      </c>
      <c r="AJ472" s="72">
        <f t="shared" si="259"/>
        <v>0</v>
      </c>
      <c r="AK472" s="72">
        <f t="shared" si="259"/>
        <v>0</v>
      </c>
      <c r="AL472" s="72">
        <f t="shared" si="259"/>
        <v>0</v>
      </c>
      <c r="AM472" s="72">
        <f t="shared" si="259"/>
        <v>0</v>
      </c>
      <c r="AN472" s="72">
        <f t="shared" si="259"/>
        <v>0</v>
      </c>
      <c r="AO472" s="72">
        <f t="shared" si="259"/>
        <v>0</v>
      </c>
      <c r="AP472" s="72">
        <f t="shared" si="259"/>
        <v>0</v>
      </c>
      <c r="AQ472" s="72">
        <f t="shared" si="259"/>
        <v>0</v>
      </c>
      <c r="AR472" s="72">
        <f t="shared" si="259"/>
        <v>0</v>
      </c>
      <c r="AS472" s="72">
        <f t="shared" si="259"/>
        <v>0</v>
      </c>
      <c r="AT472" s="72">
        <f t="shared" si="259"/>
        <v>0</v>
      </c>
      <c r="AU472" s="72">
        <f t="shared" si="259"/>
        <v>0</v>
      </c>
      <c r="AV472" s="72">
        <f t="shared" si="259"/>
        <v>0</v>
      </c>
      <c r="AW472" s="72">
        <f t="shared" si="259"/>
        <v>0</v>
      </c>
      <c r="AX472" s="72">
        <f t="shared" si="259"/>
        <v>0</v>
      </c>
      <c r="AY472" s="72">
        <f t="shared" si="259"/>
        <v>0</v>
      </c>
      <c r="AZ472" s="72">
        <f t="shared" si="259"/>
        <v>0</v>
      </c>
      <c r="BA472" s="72">
        <f t="shared" si="259"/>
        <v>0</v>
      </c>
      <c r="BB472" s="72">
        <f t="shared" si="259"/>
        <v>0</v>
      </c>
      <c r="BC472" s="72">
        <f t="shared" si="259"/>
        <v>0</v>
      </c>
      <c r="BD472" s="72">
        <f t="shared" si="259"/>
        <v>0</v>
      </c>
      <c r="BE472" s="72">
        <f t="shared" si="259"/>
        <v>0</v>
      </c>
      <c r="BF472" s="72">
        <f t="shared" si="259"/>
        <v>0</v>
      </c>
      <c r="BG472" s="72">
        <f t="shared" si="259"/>
        <v>0</v>
      </c>
      <c r="BH472" s="72">
        <f t="shared" si="259"/>
        <v>0</v>
      </c>
      <c r="BI472" s="72">
        <f t="shared" si="259"/>
        <v>0</v>
      </c>
      <c r="BJ472" s="72">
        <f t="shared" si="259"/>
        <v>0</v>
      </c>
      <c r="BK472" s="72">
        <f t="shared" si="259"/>
        <v>0</v>
      </c>
      <c r="BL472" s="72">
        <f t="shared" si="259"/>
        <v>0</v>
      </c>
      <c r="BM472" s="72">
        <f t="shared" si="259"/>
        <v>0</v>
      </c>
      <c r="BN472" s="72">
        <f t="shared" si="259"/>
        <v>0</v>
      </c>
      <c r="BO472" s="72">
        <f t="shared" si="259"/>
        <v>0</v>
      </c>
      <c r="BP472" s="72">
        <f t="shared" si="259"/>
        <v>0</v>
      </c>
      <c r="BQ472" s="72">
        <f t="shared" si="259"/>
        <v>0</v>
      </c>
      <c r="BR472" s="72">
        <f t="shared" si="259"/>
        <v>0</v>
      </c>
      <c r="BS472" s="72">
        <f t="shared" si="259"/>
        <v>0</v>
      </c>
      <c r="BT472" s="72">
        <f t="shared" si="259"/>
        <v>0</v>
      </c>
      <c r="BU472" s="72">
        <f t="shared" si="259"/>
        <v>0</v>
      </c>
      <c r="BV472" s="72">
        <f t="shared" si="259"/>
        <v>0</v>
      </c>
      <c r="BW472" s="72">
        <f t="shared" si="259"/>
        <v>0</v>
      </c>
      <c r="BX472" s="72">
        <f t="shared" ref="BX472:CV472" si="260">SUM(BX473:BX474)</f>
        <v>0</v>
      </c>
      <c r="BY472" s="72">
        <f t="shared" si="260"/>
        <v>0</v>
      </c>
      <c r="BZ472" s="72">
        <f t="shared" si="260"/>
        <v>0</v>
      </c>
      <c r="CA472" s="72">
        <f t="shared" si="260"/>
        <v>0</v>
      </c>
      <c r="CB472" s="72">
        <f t="shared" si="260"/>
        <v>0</v>
      </c>
      <c r="CC472" s="72">
        <f t="shared" si="260"/>
        <v>0</v>
      </c>
      <c r="CD472" s="72">
        <f t="shared" si="260"/>
        <v>0</v>
      </c>
      <c r="CE472" s="72">
        <f t="shared" si="260"/>
        <v>0</v>
      </c>
      <c r="CF472" s="72">
        <f t="shared" si="260"/>
        <v>0</v>
      </c>
      <c r="CG472" s="73">
        <f>SUM(CG473:CG474)</f>
        <v>0</v>
      </c>
      <c r="CH472" s="8"/>
      <c r="CI472" s="123"/>
      <c r="CJ472" s="20"/>
      <c r="CM472" s="51">
        <f t="shared" ref="CM472:CM477" si="261">IF(J472&gt;0,1,0)</f>
        <v>0</v>
      </c>
    </row>
    <row r="473" spans="1:91" ht="14.1" customHeight="1" x14ac:dyDescent="0.3">
      <c r="A473" s="52">
        <f t="shared" si="246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9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61"/>
        <v>0</v>
      </c>
    </row>
    <row r="474" spans="1:91" ht="14.1" customHeight="1" x14ac:dyDescent="0.3">
      <c r="A474" s="52">
        <f t="shared" si="246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9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61"/>
        <v>0</v>
      </c>
    </row>
    <row r="475" spans="1:91" ht="14.1" customHeight="1" x14ac:dyDescent="0.3">
      <c r="A475" s="52">
        <f t="shared" si="246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9"/>
        <v>0</v>
      </c>
      <c r="K475" s="72">
        <f>SUM(K476:K477)</f>
        <v>0</v>
      </c>
      <c r="L475" s="72">
        <f t="shared" ref="L475:BW475" si="262">SUM(L476:L477)</f>
        <v>0</v>
      </c>
      <c r="M475" s="72">
        <f t="shared" si="262"/>
        <v>0</v>
      </c>
      <c r="N475" s="72">
        <f t="shared" si="262"/>
        <v>0</v>
      </c>
      <c r="O475" s="72">
        <f t="shared" si="262"/>
        <v>0</v>
      </c>
      <c r="P475" s="72">
        <f t="shared" si="262"/>
        <v>0</v>
      </c>
      <c r="Q475" s="72">
        <f t="shared" si="262"/>
        <v>0</v>
      </c>
      <c r="R475" s="72">
        <f t="shared" si="262"/>
        <v>0</v>
      </c>
      <c r="S475" s="72">
        <f t="shared" si="262"/>
        <v>0</v>
      </c>
      <c r="T475" s="72">
        <f t="shared" si="262"/>
        <v>0</v>
      </c>
      <c r="U475" s="72">
        <f t="shared" si="262"/>
        <v>0</v>
      </c>
      <c r="V475" s="72">
        <f t="shared" si="262"/>
        <v>0</v>
      </c>
      <c r="W475" s="72">
        <f t="shared" si="262"/>
        <v>0</v>
      </c>
      <c r="X475" s="72">
        <f t="shared" si="262"/>
        <v>0</v>
      </c>
      <c r="Y475" s="72">
        <f t="shared" si="262"/>
        <v>0</v>
      </c>
      <c r="Z475" s="72">
        <f t="shared" si="262"/>
        <v>0</v>
      </c>
      <c r="AA475" s="72">
        <f t="shared" si="262"/>
        <v>0</v>
      </c>
      <c r="AB475" s="72">
        <f t="shared" si="262"/>
        <v>0</v>
      </c>
      <c r="AC475" s="72">
        <f t="shared" si="262"/>
        <v>0</v>
      </c>
      <c r="AD475" s="72">
        <f t="shared" si="262"/>
        <v>0</v>
      </c>
      <c r="AE475" s="72">
        <f t="shared" si="262"/>
        <v>0</v>
      </c>
      <c r="AF475" s="72">
        <f t="shared" si="262"/>
        <v>0</v>
      </c>
      <c r="AG475" s="72">
        <f t="shared" si="262"/>
        <v>0</v>
      </c>
      <c r="AH475" s="72">
        <f t="shared" si="262"/>
        <v>0</v>
      </c>
      <c r="AI475" s="72">
        <f t="shared" si="262"/>
        <v>0</v>
      </c>
      <c r="AJ475" s="72">
        <f t="shared" si="262"/>
        <v>0</v>
      </c>
      <c r="AK475" s="72">
        <f t="shared" si="262"/>
        <v>0</v>
      </c>
      <c r="AL475" s="72">
        <f t="shared" si="262"/>
        <v>0</v>
      </c>
      <c r="AM475" s="72">
        <f t="shared" si="262"/>
        <v>0</v>
      </c>
      <c r="AN475" s="72">
        <f t="shared" si="262"/>
        <v>0</v>
      </c>
      <c r="AO475" s="72">
        <f t="shared" si="262"/>
        <v>0</v>
      </c>
      <c r="AP475" s="72">
        <f t="shared" si="262"/>
        <v>0</v>
      </c>
      <c r="AQ475" s="72">
        <f t="shared" si="262"/>
        <v>0</v>
      </c>
      <c r="AR475" s="72">
        <f t="shared" si="262"/>
        <v>0</v>
      </c>
      <c r="AS475" s="72">
        <f t="shared" si="262"/>
        <v>0</v>
      </c>
      <c r="AT475" s="72">
        <f t="shared" si="262"/>
        <v>0</v>
      </c>
      <c r="AU475" s="72">
        <f t="shared" si="262"/>
        <v>0</v>
      </c>
      <c r="AV475" s="72">
        <f t="shared" si="262"/>
        <v>0</v>
      </c>
      <c r="AW475" s="72">
        <f t="shared" si="262"/>
        <v>0</v>
      </c>
      <c r="AX475" s="72">
        <f t="shared" si="262"/>
        <v>0</v>
      </c>
      <c r="AY475" s="72">
        <f t="shared" si="262"/>
        <v>0</v>
      </c>
      <c r="AZ475" s="72">
        <f t="shared" si="262"/>
        <v>0</v>
      </c>
      <c r="BA475" s="72">
        <f t="shared" si="262"/>
        <v>0</v>
      </c>
      <c r="BB475" s="72">
        <f t="shared" si="262"/>
        <v>0</v>
      </c>
      <c r="BC475" s="72">
        <f t="shared" si="262"/>
        <v>0</v>
      </c>
      <c r="BD475" s="72">
        <f t="shared" si="262"/>
        <v>0</v>
      </c>
      <c r="BE475" s="72">
        <f t="shared" si="262"/>
        <v>0</v>
      </c>
      <c r="BF475" s="72">
        <f t="shared" si="262"/>
        <v>0</v>
      </c>
      <c r="BG475" s="72">
        <f t="shared" si="262"/>
        <v>0</v>
      </c>
      <c r="BH475" s="72">
        <f t="shared" si="262"/>
        <v>0</v>
      </c>
      <c r="BI475" s="72">
        <f t="shared" si="262"/>
        <v>0</v>
      </c>
      <c r="BJ475" s="72">
        <f t="shared" si="262"/>
        <v>0</v>
      </c>
      <c r="BK475" s="72">
        <f t="shared" si="262"/>
        <v>0</v>
      </c>
      <c r="BL475" s="72">
        <f t="shared" si="262"/>
        <v>0</v>
      </c>
      <c r="BM475" s="72">
        <f t="shared" si="262"/>
        <v>0</v>
      </c>
      <c r="BN475" s="72">
        <f t="shared" si="262"/>
        <v>0</v>
      </c>
      <c r="BO475" s="72">
        <f t="shared" si="262"/>
        <v>0</v>
      </c>
      <c r="BP475" s="72">
        <f t="shared" si="262"/>
        <v>0</v>
      </c>
      <c r="BQ475" s="72">
        <f t="shared" si="262"/>
        <v>0</v>
      </c>
      <c r="BR475" s="72">
        <f t="shared" si="262"/>
        <v>0</v>
      </c>
      <c r="BS475" s="72">
        <f t="shared" si="262"/>
        <v>0</v>
      </c>
      <c r="BT475" s="72">
        <f t="shared" si="262"/>
        <v>0</v>
      </c>
      <c r="BU475" s="72">
        <f t="shared" si="262"/>
        <v>0</v>
      </c>
      <c r="BV475" s="72">
        <f t="shared" si="262"/>
        <v>0</v>
      </c>
      <c r="BW475" s="72">
        <f t="shared" si="262"/>
        <v>0</v>
      </c>
      <c r="BX475" s="72">
        <f t="shared" ref="BX475:CV475" si="263">SUM(BX476:BX477)</f>
        <v>0</v>
      </c>
      <c r="BY475" s="72">
        <f t="shared" si="263"/>
        <v>0</v>
      </c>
      <c r="BZ475" s="72">
        <f t="shared" si="263"/>
        <v>0</v>
      </c>
      <c r="CA475" s="72">
        <f t="shared" si="263"/>
        <v>0</v>
      </c>
      <c r="CB475" s="72">
        <f t="shared" si="263"/>
        <v>0</v>
      </c>
      <c r="CC475" s="72">
        <f t="shared" si="263"/>
        <v>0</v>
      </c>
      <c r="CD475" s="72">
        <f t="shared" si="263"/>
        <v>0</v>
      </c>
      <c r="CE475" s="72">
        <f t="shared" si="263"/>
        <v>0</v>
      </c>
      <c r="CF475" s="72">
        <f t="shared" si="263"/>
        <v>0</v>
      </c>
      <c r="CG475" s="73">
        <f>SUM(CG476:CG477)</f>
        <v>0</v>
      </c>
      <c r="CH475" s="8"/>
      <c r="CI475" s="123"/>
      <c r="CJ475" s="20"/>
      <c r="CM475" s="51">
        <f t="shared" si="261"/>
        <v>0</v>
      </c>
    </row>
    <row r="476" spans="1:91" ht="14.1" customHeight="1" x14ac:dyDescent="0.3">
      <c r="A476" s="52">
        <f t="shared" si="246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9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61"/>
        <v>0</v>
      </c>
    </row>
    <row r="477" spans="1:91" ht="14.1" customHeight="1" x14ac:dyDescent="0.3">
      <c r="A477" s="52">
        <f t="shared" si="246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9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61"/>
        <v>0</v>
      </c>
    </row>
    <row r="478" spans="1:91" ht="12.75" customHeight="1" x14ac:dyDescent="0.3">
      <c r="A478" s="52">
        <f t="shared" si="246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9"/>
        <v>0</v>
      </c>
      <c r="K478" s="83">
        <f>SUM(K479,K482)</f>
        <v>0</v>
      </c>
      <c r="L478" s="83">
        <f t="shared" ref="L478:BW478" si="264">SUM(L479,L482)</f>
        <v>0</v>
      </c>
      <c r="M478" s="83">
        <f t="shared" si="264"/>
        <v>0</v>
      </c>
      <c r="N478" s="83">
        <f t="shared" si="264"/>
        <v>0</v>
      </c>
      <c r="O478" s="83">
        <f t="shared" si="264"/>
        <v>0</v>
      </c>
      <c r="P478" s="83">
        <f t="shared" si="264"/>
        <v>0</v>
      </c>
      <c r="Q478" s="83">
        <f t="shared" si="264"/>
        <v>0</v>
      </c>
      <c r="R478" s="83">
        <f t="shared" si="264"/>
        <v>0</v>
      </c>
      <c r="S478" s="83">
        <f t="shared" si="264"/>
        <v>0</v>
      </c>
      <c r="T478" s="83">
        <f t="shared" si="264"/>
        <v>0</v>
      </c>
      <c r="U478" s="83">
        <f t="shared" si="264"/>
        <v>0</v>
      </c>
      <c r="V478" s="83">
        <f t="shared" si="264"/>
        <v>0</v>
      </c>
      <c r="W478" s="83">
        <f t="shared" si="264"/>
        <v>0</v>
      </c>
      <c r="X478" s="83">
        <f t="shared" si="264"/>
        <v>0</v>
      </c>
      <c r="Y478" s="83">
        <f t="shared" si="264"/>
        <v>0</v>
      </c>
      <c r="Z478" s="83">
        <f t="shared" si="264"/>
        <v>0</v>
      </c>
      <c r="AA478" s="83">
        <f t="shared" si="264"/>
        <v>0</v>
      </c>
      <c r="AB478" s="83">
        <f t="shared" si="264"/>
        <v>0</v>
      </c>
      <c r="AC478" s="83">
        <f t="shared" si="264"/>
        <v>0</v>
      </c>
      <c r="AD478" s="83">
        <f t="shared" si="264"/>
        <v>0</v>
      </c>
      <c r="AE478" s="83">
        <f t="shared" si="264"/>
        <v>0</v>
      </c>
      <c r="AF478" s="83">
        <f t="shared" si="264"/>
        <v>0</v>
      </c>
      <c r="AG478" s="83">
        <f t="shared" si="264"/>
        <v>0</v>
      </c>
      <c r="AH478" s="83">
        <f t="shared" si="264"/>
        <v>0</v>
      </c>
      <c r="AI478" s="83">
        <f t="shared" si="264"/>
        <v>0</v>
      </c>
      <c r="AJ478" s="83">
        <f t="shared" si="264"/>
        <v>0</v>
      </c>
      <c r="AK478" s="83">
        <f t="shared" si="264"/>
        <v>0</v>
      </c>
      <c r="AL478" s="83">
        <f t="shared" si="264"/>
        <v>0</v>
      </c>
      <c r="AM478" s="83">
        <f t="shared" si="264"/>
        <v>0</v>
      </c>
      <c r="AN478" s="83">
        <f t="shared" si="264"/>
        <v>0</v>
      </c>
      <c r="AO478" s="83">
        <f t="shared" si="264"/>
        <v>0</v>
      </c>
      <c r="AP478" s="83">
        <f t="shared" si="264"/>
        <v>0</v>
      </c>
      <c r="AQ478" s="83">
        <f t="shared" si="264"/>
        <v>0</v>
      </c>
      <c r="AR478" s="83">
        <f t="shared" si="264"/>
        <v>0</v>
      </c>
      <c r="AS478" s="83">
        <f t="shared" si="264"/>
        <v>0</v>
      </c>
      <c r="AT478" s="83">
        <f t="shared" si="264"/>
        <v>0</v>
      </c>
      <c r="AU478" s="83">
        <f t="shared" si="264"/>
        <v>0</v>
      </c>
      <c r="AV478" s="83">
        <f t="shared" si="264"/>
        <v>0</v>
      </c>
      <c r="AW478" s="83">
        <f t="shared" si="264"/>
        <v>0</v>
      </c>
      <c r="AX478" s="83">
        <f t="shared" si="264"/>
        <v>0</v>
      </c>
      <c r="AY478" s="83">
        <f t="shared" si="264"/>
        <v>0</v>
      </c>
      <c r="AZ478" s="83">
        <f t="shared" si="264"/>
        <v>0</v>
      </c>
      <c r="BA478" s="83">
        <f t="shared" si="264"/>
        <v>0</v>
      </c>
      <c r="BB478" s="83">
        <f t="shared" si="264"/>
        <v>0</v>
      </c>
      <c r="BC478" s="83">
        <f t="shared" si="264"/>
        <v>0</v>
      </c>
      <c r="BD478" s="83">
        <f t="shared" si="264"/>
        <v>0</v>
      </c>
      <c r="BE478" s="83">
        <f t="shared" si="264"/>
        <v>0</v>
      </c>
      <c r="BF478" s="83">
        <f t="shared" si="264"/>
        <v>0</v>
      </c>
      <c r="BG478" s="83">
        <f t="shared" si="264"/>
        <v>0</v>
      </c>
      <c r="BH478" s="83">
        <f t="shared" si="264"/>
        <v>0</v>
      </c>
      <c r="BI478" s="83">
        <f t="shared" si="264"/>
        <v>0</v>
      </c>
      <c r="BJ478" s="83">
        <f t="shared" si="264"/>
        <v>0</v>
      </c>
      <c r="BK478" s="83">
        <f t="shared" si="264"/>
        <v>0</v>
      </c>
      <c r="BL478" s="83">
        <f t="shared" si="264"/>
        <v>0</v>
      </c>
      <c r="BM478" s="83">
        <f t="shared" si="264"/>
        <v>0</v>
      </c>
      <c r="BN478" s="83">
        <f t="shared" si="264"/>
        <v>0</v>
      </c>
      <c r="BO478" s="83">
        <f t="shared" si="264"/>
        <v>0</v>
      </c>
      <c r="BP478" s="83">
        <f t="shared" si="264"/>
        <v>0</v>
      </c>
      <c r="BQ478" s="83">
        <f t="shared" si="264"/>
        <v>0</v>
      </c>
      <c r="BR478" s="83">
        <f t="shared" si="264"/>
        <v>0</v>
      </c>
      <c r="BS478" s="83">
        <f t="shared" si="264"/>
        <v>0</v>
      </c>
      <c r="BT478" s="83">
        <f t="shared" si="264"/>
        <v>0</v>
      </c>
      <c r="BU478" s="83">
        <f t="shared" si="264"/>
        <v>0</v>
      </c>
      <c r="BV478" s="83">
        <f t="shared" si="264"/>
        <v>0</v>
      </c>
      <c r="BW478" s="83">
        <f t="shared" si="264"/>
        <v>0</v>
      </c>
      <c r="BX478" s="83">
        <f t="shared" ref="BX478:CV478" si="265">SUM(BX479,BX482)</f>
        <v>0</v>
      </c>
      <c r="BY478" s="83">
        <f t="shared" si="265"/>
        <v>0</v>
      </c>
      <c r="BZ478" s="83">
        <f t="shared" si="265"/>
        <v>0</v>
      </c>
      <c r="CA478" s="83">
        <f t="shared" si="265"/>
        <v>0</v>
      </c>
      <c r="CB478" s="83">
        <f t="shared" si="265"/>
        <v>0</v>
      </c>
      <c r="CC478" s="83">
        <f t="shared" si="265"/>
        <v>0</v>
      </c>
      <c r="CD478" s="83">
        <f t="shared" si="265"/>
        <v>0</v>
      </c>
      <c r="CE478" s="83">
        <f t="shared" si="265"/>
        <v>0</v>
      </c>
      <c r="CF478" s="83">
        <f t="shared" si="265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6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9"/>
        <v>0</v>
      </c>
      <c r="K479" s="72">
        <f>SUM(K480:K481)</f>
        <v>0</v>
      </c>
      <c r="L479" s="72">
        <f t="shared" ref="L479:BW479" si="266">SUM(L480:L481)</f>
        <v>0</v>
      </c>
      <c r="M479" s="72">
        <f t="shared" si="266"/>
        <v>0</v>
      </c>
      <c r="N479" s="72">
        <f t="shared" si="266"/>
        <v>0</v>
      </c>
      <c r="O479" s="72">
        <f t="shared" si="266"/>
        <v>0</v>
      </c>
      <c r="P479" s="72">
        <f t="shared" si="266"/>
        <v>0</v>
      </c>
      <c r="Q479" s="72">
        <f t="shared" si="266"/>
        <v>0</v>
      </c>
      <c r="R479" s="72">
        <f t="shared" si="266"/>
        <v>0</v>
      </c>
      <c r="S479" s="72">
        <f t="shared" si="266"/>
        <v>0</v>
      </c>
      <c r="T479" s="72">
        <f t="shared" si="266"/>
        <v>0</v>
      </c>
      <c r="U479" s="72">
        <f t="shared" si="266"/>
        <v>0</v>
      </c>
      <c r="V479" s="72">
        <f t="shared" si="266"/>
        <v>0</v>
      </c>
      <c r="W479" s="72">
        <f t="shared" si="266"/>
        <v>0</v>
      </c>
      <c r="X479" s="72">
        <f t="shared" si="266"/>
        <v>0</v>
      </c>
      <c r="Y479" s="72">
        <f t="shared" si="266"/>
        <v>0</v>
      </c>
      <c r="Z479" s="72">
        <f t="shared" si="266"/>
        <v>0</v>
      </c>
      <c r="AA479" s="72">
        <f t="shared" si="266"/>
        <v>0</v>
      </c>
      <c r="AB479" s="72">
        <f t="shared" si="266"/>
        <v>0</v>
      </c>
      <c r="AC479" s="72">
        <f t="shared" si="266"/>
        <v>0</v>
      </c>
      <c r="AD479" s="72">
        <f t="shared" si="266"/>
        <v>0</v>
      </c>
      <c r="AE479" s="72">
        <f t="shared" si="266"/>
        <v>0</v>
      </c>
      <c r="AF479" s="72">
        <f t="shared" si="266"/>
        <v>0</v>
      </c>
      <c r="AG479" s="72">
        <f t="shared" si="266"/>
        <v>0</v>
      </c>
      <c r="AH479" s="72">
        <f t="shared" si="266"/>
        <v>0</v>
      </c>
      <c r="AI479" s="72">
        <f t="shared" si="266"/>
        <v>0</v>
      </c>
      <c r="AJ479" s="72">
        <f t="shared" si="266"/>
        <v>0</v>
      </c>
      <c r="AK479" s="72">
        <f t="shared" si="266"/>
        <v>0</v>
      </c>
      <c r="AL479" s="72">
        <f t="shared" si="266"/>
        <v>0</v>
      </c>
      <c r="AM479" s="72">
        <f t="shared" si="266"/>
        <v>0</v>
      </c>
      <c r="AN479" s="72">
        <f t="shared" si="266"/>
        <v>0</v>
      </c>
      <c r="AO479" s="72">
        <f t="shared" si="266"/>
        <v>0</v>
      </c>
      <c r="AP479" s="72">
        <f t="shared" si="266"/>
        <v>0</v>
      </c>
      <c r="AQ479" s="72">
        <f t="shared" si="266"/>
        <v>0</v>
      </c>
      <c r="AR479" s="72">
        <f t="shared" si="266"/>
        <v>0</v>
      </c>
      <c r="AS479" s="72">
        <f t="shared" si="266"/>
        <v>0</v>
      </c>
      <c r="AT479" s="72">
        <f t="shared" si="266"/>
        <v>0</v>
      </c>
      <c r="AU479" s="72">
        <f t="shared" si="266"/>
        <v>0</v>
      </c>
      <c r="AV479" s="72">
        <f t="shared" si="266"/>
        <v>0</v>
      </c>
      <c r="AW479" s="72">
        <f t="shared" si="266"/>
        <v>0</v>
      </c>
      <c r="AX479" s="72">
        <f t="shared" si="266"/>
        <v>0</v>
      </c>
      <c r="AY479" s="72">
        <f t="shared" si="266"/>
        <v>0</v>
      </c>
      <c r="AZ479" s="72">
        <f t="shared" si="266"/>
        <v>0</v>
      </c>
      <c r="BA479" s="72">
        <f t="shared" si="266"/>
        <v>0</v>
      </c>
      <c r="BB479" s="72">
        <f t="shared" si="266"/>
        <v>0</v>
      </c>
      <c r="BC479" s="72">
        <f t="shared" si="266"/>
        <v>0</v>
      </c>
      <c r="BD479" s="72">
        <f t="shared" si="266"/>
        <v>0</v>
      </c>
      <c r="BE479" s="72">
        <f t="shared" si="266"/>
        <v>0</v>
      </c>
      <c r="BF479" s="72">
        <f t="shared" si="266"/>
        <v>0</v>
      </c>
      <c r="BG479" s="72">
        <f t="shared" si="266"/>
        <v>0</v>
      </c>
      <c r="BH479" s="72">
        <f t="shared" si="266"/>
        <v>0</v>
      </c>
      <c r="BI479" s="72">
        <f t="shared" si="266"/>
        <v>0</v>
      </c>
      <c r="BJ479" s="72">
        <f t="shared" si="266"/>
        <v>0</v>
      </c>
      <c r="BK479" s="72">
        <f t="shared" si="266"/>
        <v>0</v>
      </c>
      <c r="BL479" s="72">
        <f t="shared" si="266"/>
        <v>0</v>
      </c>
      <c r="BM479" s="72">
        <f t="shared" si="266"/>
        <v>0</v>
      </c>
      <c r="BN479" s="72">
        <f t="shared" si="266"/>
        <v>0</v>
      </c>
      <c r="BO479" s="72">
        <f t="shared" si="266"/>
        <v>0</v>
      </c>
      <c r="BP479" s="72">
        <f t="shared" si="266"/>
        <v>0</v>
      </c>
      <c r="BQ479" s="72">
        <f t="shared" si="266"/>
        <v>0</v>
      </c>
      <c r="BR479" s="72">
        <f t="shared" si="266"/>
        <v>0</v>
      </c>
      <c r="BS479" s="72">
        <f t="shared" si="266"/>
        <v>0</v>
      </c>
      <c r="BT479" s="72">
        <f t="shared" si="266"/>
        <v>0</v>
      </c>
      <c r="BU479" s="72">
        <f t="shared" si="266"/>
        <v>0</v>
      </c>
      <c r="BV479" s="72">
        <f t="shared" si="266"/>
        <v>0</v>
      </c>
      <c r="BW479" s="72">
        <f t="shared" si="266"/>
        <v>0</v>
      </c>
      <c r="BX479" s="72">
        <f t="shared" ref="BX479:CV479" si="267">SUM(BX480:BX481)</f>
        <v>0</v>
      </c>
      <c r="BY479" s="72">
        <f t="shared" si="267"/>
        <v>0</v>
      </c>
      <c r="BZ479" s="72">
        <f t="shared" si="267"/>
        <v>0</v>
      </c>
      <c r="CA479" s="72">
        <f t="shared" si="267"/>
        <v>0</v>
      </c>
      <c r="CB479" s="72">
        <f t="shared" si="267"/>
        <v>0</v>
      </c>
      <c r="CC479" s="72">
        <f t="shared" si="267"/>
        <v>0</v>
      </c>
      <c r="CD479" s="72">
        <f t="shared" si="267"/>
        <v>0</v>
      </c>
      <c r="CE479" s="72">
        <f t="shared" si="267"/>
        <v>0</v>
      </c>
      <c r="CF479" s="72">
        <f t="shared" si="267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6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9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6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9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6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9"/>
        <v>0</v>
      </c>
      <c r="K482" s="72">
        <f>SUM(K483:K484)</f>
        <v>0</v>
      </c>
      <c r="L482" s="72">
        <f t="shared" ref="L482:BW482" si="268">SUM(L483:L484)</f>
        <v>0</v>
      </c>
      <c r="M482" s="72">
        <f t="shared" si="268"/>
        <v>0</v>
      </c>
      <c r="N482" s="72">
        <f t="shared" si="268"/>
        <v>0</v>
      </c>
      <c r="O482" s="72">
        <f t="shared" si="268"/>
        <v>0</v>
      </c>
      <c r="P482" s="72">
        <f t="shared" si="268"/>
        <v>0</v>
      </c>
      <c r="Q482" s="72">
        <f t="shared" si="268"/>
        <v>0</v>
      </c>
      <c r="R482" s="72">
        <f t="shared" si="268"/>
        <v>0</v>
      </c>
      <c r="S482" s="72">
        <f t="shared" si="268"/>
        <v>0</v>
      </c>
      <c r="T482" s="72">
        <f t="shared" si="268"/>
        <v>0</v>
      </c>
      <c r="U482" s="72">
        <f t="shared" si="268"/>
        <v>0</v>
      </c>
      <c r="V482" s="72">
        <f t="shared" si="268"/>
        <v>0</v>
      </c>
      <c r="W482" s="72">
        <f t="shared" si="268"/>
        <v>0</v>
      </c>
      <c r="X482" s="72">
        <f t="shared" si="268"/>
        <v>0</v>
      </c>
      <c r="Y482" s="72">
        <f t="shared" si="268"/>
        <v>0</v>
      </c>
      <c r="Z482" s="72">
        <f t="shared" si="268"/>
        <v>0</v>
      </c>
      <c r="AA482" s="72">
        <f t="shared" si="268"/>
        <v>0</v>
      </c>
      <c r="AB482" s="72">
        <f t="shared" si="268"/>
        <v>0</v>
      </c>
      <c r="AC482" s="72">
        <f t="shared" si="268"/>
        <v>0</v>
      </c>
      <c r="AD482" s="72">
        <f t="shared" si="268"/>
        <v>0</v>
      </c>
      <c r="AE482" s="72">
        <f t="shared" si="268"/>
        <v>0</v>
      </c>
      <c r="AF482" s="72">
        <f t="shared" si="268"/>
        <v>0</v>
      </c>
      <c r="AG482" s="72">
        <f t="shared" si="268"/>
        <v>0</v>
      </c>
      <c r="AH482" s="72">
        <f t="shared" si="268"/>
        <v>0</v>
      </c>
      <c r="AI482" s="72">
        <f t="shared" si="268"/>
        <v>0</v>
      </c>
      <c r="AJ482" s="72">
        <f t="shared" si="268"/>
        <v>0</v>
      </c>
      <c r="AK482" s="72">
        <f t="shared" si="268"/>
        <v>0</v>
      </c>
      <c r="AL482" s="72">
        <f t="shared" si="268"/>
        <v>0</v>
      </c>
      <c r="AM482" s="72">
        <f t="shared" si="268"/>
        <v>0</v>
      </c>
      <c r="AN482" s="72">
        <f t="shared" si="268"/>
        <v>0</v>
      </c>
      <c r="AO482" s="72">
        <f t="shared" si="268"/>
        <v>0</v>
      </c>
      <c r="AP482" s="72">
        <f t="shared" si="268"/>
        <v>0</v>
      </c>
      <c r="AQ482" s="72">
        <f t="shared" si="268"/>
        <v>0</v>
      </c>
      <c r="AR482" s="72">
        <f t="shared" si="268"/>
        <v>0</v>
      </c>
      <c r="AS482" s="72">
        <f t="shared" si="268"/>
        <v>0</v>
      </c>
      <c r="AT482" s="72">
        <f t="shared" si="268"/>
        <v>0</v>
      </c>
      <c r="AU482" s="72">
        <f t="shared" si="268"/>
        <v>0</v>
      </c>
      <c r="AV482" s="72">
        <f t="shared" si="268"/>
        <v>0</v>
      </c>
      <c r="AW482" s="72">
        <f t="shared" si="268"/>
        <v>0</v>
      </c>
      <c r="AX482" s="72">
        <f t="shared" si="268"/>
        <v>0</v>
      </c>
      <c r="AY482" s="72">
        <f t="shared" si="268"/>
        <v>0</v>
      </c>
      <c r="AZ482" s="72">
        <f t="shared" si="268"/>
        <v>0</v>
      </c>
      <c r="BA482" s="72">
        <f t="shared" si="268"/>
        <v>0</v>
      </c>
      <c r="BB482" s="72">
        <f t="shared" si="268"/>
        <v>0</v>
      </c>
      <c r="BC482" s="72">
        <f t="shared" si="268"/>
        <v>0</v>
      </c>
      <c r="BD482" s="72">
        <f t="shared" si="268"/>
        <v>0</v>
      </c>
      <c r="BE482" s="72">
        <f t="shared" si="268"/>
        <v>0</v>
      </c>
      <c r="BF482" s="72">
        <f t="shared" si="268"/>
        <v>0</v>
      </c>
      <c r="BG482" s="72">
        <f t="shared" si="268"/>
        <v>0</v>
      </c>
      <c r="BH482" s="72">
        <f t="shared" si="268"/>
        <v>0</v>
      </c>
      <c r="BI482" s="72">
        <f t="shared" si="268"/>
        <v>0</v>
      </c>
      <c r="BJ482" s="72">
        <f t="shared" si="268"/>
        <v>0</v>
      </c>
      <c r="BK482" s="72">
        <f t="shared" si="268"/>
        <v>0</v>
      </c>
      <c r="BL482" s="72">
        <f t="shared" si="268"/>
        <v>0</v>
      </c>
      <c r="BM482" s="72">
        <f t="shared" si="268"/>
        <v>0</v>
      </c>
      <c r="BN482" s="72">
        <f t="shared" si="268"/>
        <v>0</v>
      </c>
      <c r="BO482" s="72">
        <f t="shared" si="268"/>
        <v>0</v>
      </c>
      <c r="BP482" s="72">
        <f t="shared" si="268"/>
        <v>0</v>
      </c>
      <c r="BQ482" s="72">
        <f t="shared" si="268"/>
        <v>0</v>
      </c>
      <c r="BR482" s="72">
        <f t="shared" si="268"/>
        <v>0</v>
      </c>
      <c r="BS482" s="72">
        <f t="shared" si="268"/>
        <v>0</v>
      </c>
      <c r="BT482" s="72">
        <f t="shared" si="268"/>
        <v>0</v>
      </c>
      <c r="BU482" s="72">
        <f t="shared" si="268"/>
        <v>0</v>
      </c>
      <c r="BV482" s="72">
        <f t="shared" si="268"/>
        <v>0</v>
      </c>
      <c r="BW482" s="72">
        <f t="shared" si="268"/>
        <v>0</v>
      </c>
      <c r="BX482" s="72">
        <f t="shared" ref="BX482:CV482" si="269">SUM(BX483:BX484)</f>
        <v>0</v>
      </c>
      <c r="BY482" s="72">
        <f t="shared" si="269"/>
        <v>0</v>
      </c>
      <c r="BZ482" s="72">
        <f t="shared" si="269"/>
        <v>0</v>
      </c>
      <c r="CA482" s="72">
        <f t="shared" si="269"/>
        <v>0</v>
      </c>
      <c r="CB482" s="72">
        <f t="shared" si="269"/>
        <v>0</v>
      </c>
      <c r="CC482" s="72">
        <f t="shared" si="269"/>
        <v>0</v>
      </c>
      <c r="CD482" s="72">
        <f t="shared" si="269"/>
        <v>0</v>
      </c>
      <c r="CE482" s="72">
        <f t="shared" si="269"/>
        <v>0</v>
      </c>
      <c r="CF482" s="72">
        <f t="shared" si="269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6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9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6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9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6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6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9"/>
        <v>276620.68</v>
      </c>
      <c r="K486" s="60">
        <f>SUM(K487,K490)</f>
        <v>0</v>
      </c>
      <c r="L486" s="60">
        <f t="shared" ref="L486:BW486" si="270">SUM(L487,L490)</f>
        <v>0</v>
      </c>
      <c r="M486" s="60">
        <f t="shared" si="270"/>
        <v>138310.34</v>
      </c>
      <c r="N486" s="60">
        <f t="shared" si="270"/>
        <v>0</v>
      </c>
      <c r="O486" s="60">
        <f t="shared" si="270"/>
        <v>0</v>
      </c>
      <c r="P486" s="60">
        <f t="shared" si="270"/>
        <v>0</v>
      </c>
      <c r="Q486" s="60">
        <f t="shared" si="270"/>
        <v>138310.34</v>
      </c>
      <c r="R486" s="60">
        <f t="shared" si="270"/>
        <v>0</v>
      </c>
      <c r="S486" s="60">
        <f t="shared" si="270"/>
        <v>0</v>
      </c>
      <c r="T486" s="60">
        <f t="shared" si="270"/>
        <v>0</v>
      </c>
      <c r="U486" s="60">
        <f t="shared" si="270"/>
        <v>0</v>
      </c>
      <c r="V486" s="60">
        <f t="shared" si="270"/>
        <v>0</v>
      </c>
      <c r="W486" s="60">
        <f t="shared" si="270"/>
        <v>0</v>
      </c>
      <c r="X486" s="60">
        <f t="shared" si="270"/>
        <v>0</v>
      </c>
      <c r="Y486" s="60">
        <f t="shared" si="270"/>
        <v>0</v>
      </c>
      <c r="Z486" s="60">
        <f t="shared" si="270"/>
        <v>0</v>
      </c>
      <c r="AA486" s="60">
        <f t="shared" si="270"/>
        <v>0</v>
      </c>
      <c r="AB486" s="60">
        <f t="shared" si="270"/>
        <v>0</v>
      </c>
      <c r="AC486" s="60">
        <f t="shared" si="270"/>
        <v>0</v>
      </c>
      <c r="AD486" s="60">
        <f t="shared" si="270"/>
        <v>0</v>
      </c>
      <c r="AE486" s="60">
        <f t="shared" si="270"/>
        <v>0</v>
      </c>
      <c r="AF486" s="60">
        <f t="shared" si="270"/>
        <v>0</v>
      </c>
      <c r="AG486" s="60">
        <f t="shared" si="270"/>
        <v>0</v>
      </c>
      <c r="AH486" s="60">
        <f t="shared" si="270"/>
        <v>0</v>
      </c>
      <c r="AI486" s="60">
        <f t="shared" si="270"/>
        <v>0</v>
      </c>
      <c r="AJ486" s="60">
        <f t="shared" si="270"/>
        <v>0</v>
      </c>
      <c r="AK486" s="60">
        <f t="shared" si="270"/>
        <v>0</v>
      </c>
      <c r="AL486" s="60">
        <f t="shared" si="270"/>
        <v>0</v>
      </c>
      <c r="AM486" s="60">
        <f t="shared" si="270"/>
        <v>0</v>
      </c>
      <c r="AN486" s="60">
        <f t="shared" si="270"/>
        <v>0</v>
      </c>
      <c r="AO486" s="60">
        <f t="shared" si="270"/>
        <v>0</v>
      </c>
      <c r="AP486" s="60">
        <f t="shared" si="270"/>
        <v>0</v>
      </c>
      <c r="AQ486" s="60">
        <f t="shared" si="270"/>
        <v>0</v>
      </c>
      <c r="AR486" s="60">
        <f t="shared" si="270"/>
        <v>0</v>
      </c>
      <c r="AS486" s="60">
        <f t="shared" si="270"/>
        <v>0</v>
      </c>
      <c r="AT486" s="60">
        <f t="shared" si="270"/>
        <v>0</v>
      </c>
      <c r="AU486" s="60">
        <f t="shared" si="270"/>
        <v>0</v>
      </c>
      <c r="AV486" s="60">
        <f t="shared" si="270"/>
        <v>0</v>
      </c>
      <c r="AW486" s="60">
        <f t="shared" si="270"/>
        <v>0</v>
      </c>
      <c r="AX486" s="60">
        <f t="shared" si="270"/>
        <v>0</v>
      </c>
      <c r="AY486" s="60">
        <f t="shared" si="270"/>
        <v>0</v>
      </c>
      <c r="AZ486" s="60">
        <f t="shared" si="270"/>
        <v>0</v>
      </c>
      <c r="BA486" s="60">
        <f t="shared" si="270"/>
        <v>0</v>
      </c>
      <c r="BB486" s="60">
        <f t="shared" si="270"/>
        <v>0</v>
      </c>
      <c r="BC486" s="60">
        <f t="shared" si="270"/>
        <v>0</v>
      </c>
      <c r="BD486" s="60">
        <f t="shared" si="270"/>
        <v>0</v>
      </c>
      <c r="BE486" s="60">
        <f t="shared" si="270"/>
        <v>0</v>
      </c>
      <c r="BF486" s="60">
        <f t="shared" si="270"/>
        <v>0</v>
      </c>
      <c r="BG486" s="60">
        <f t="shared" si="270"/>
        <v>0</v>
      </c>
      <c r="BH486" s="60">
        <f t="shared" si="270"/>
        <v>0</v>
      </c>
      <c r="BI486" s="60">
        <f t="shared" si="270"/>
        <v>0</v>
      </c>
      <c r="BJ486" s="60">
        <f t="shared" si="270"/>
        <v>0</v>
      </c>
      <c r="BK486" s="60">
        <f t="shared" si="270"/>
        <v>0</v>
      </c>
      <c r="BL486" s="60">
        <f t="shared" si="270"/>
        <v>0</v>
      </c>
      <c r="BM486" s="60">
        <f t="shared" si="270"/>
        <v>0</v>
      </c>
      <c r="BN486" s="60">
        <f t="shared" si="270"/>
        <v>0</v>
      </c>
      <c r="BO486" s="60">
        <f t="shared" si="270"/>
        <v>0</v>
      </c>
      <c r="BP486" s="60">
        <f t="shared" si="270"/>
        <v>0</v>
      </c>
      <c r="BQ486" s="60">
        <f t="shared" si="270"/>
        <v>0</v>
      </c>
      <c r="BR486" s="60">
        <f t="shared" si="270"/>
        <v>0</v>
      </c>
      <c r="BS486" s="60">
        <f t="shared" si="270"/>
        <v>0</v>
      </c>
      <c r="BT486" s="60">
        <f t="shared" si="270"/>
        <v>0</v>
      </c>
      <c r="BU486" s="60">
        <f t="shared" si="270"/>
        <v>0</v>
      </c>
      <c r="BV486" s="60">
        <f t="shared" si="270"/>
        <v>0</v>
      </c>
      <c r="BW486" s="60">
        <f t="shared" si="270"/>
        <v>0</v>
      </c>
      <c r="BX486" s="60">
        <f t="shared" ref="BX486:CV486" si="271">SUM(BX487,BX490)</f>
        <v>0</v>
      </c>
      <c r="BY486" s="60">
        <f t="shared" si="271"/>
        <v>0</v>
      </c>
      <c r="BZ486" s="60">
        <f t="shared" si="271"/>
        <v>0</v>
      </c>
      <c r="CA486" s="60">
        <f t="shared" si="271"/>
        <v>0</v>
      </c>
      <c r="CB486" s="60">
        <f t="shared" si="271"/>
        <v>0</v>
      </c>
      <c r="CC486" s="60">
        <f t="shared" si="271"/>
        <v>0</v>
      </c>
      <c r="CD486" s="60">
        <f t="shared" si="271"/>
        <v>0</v>
      </c>
      <c r="CE486" s="60">
        <f t="shared" si="271"/>
        <v>0</v>
      </c>
      <c r="CF486" s="60">
        <f t="shared" si="271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6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9"/>
        <v>276620.68</v>
      </c>
      <c r="K487" s="72">
        <f>SUM(K488:K489)</f>
        <v>0</v>
      </c>
      <c r="L487" s="72">
        <f t="shared" ref="L487:BW487" si="272">SUM(L488:L489)</f>
        <v>0</v>
      </c>
      <c r="M487" s="72">
        <f t="shared" si="272"/>
        <v>138310.34</v>
      </c>
      <c r="N487" s="72">
        <f t="shared" si="272"/>
        <v>0</v>
      </c>
      <c r="O487" s="72">
        <f t="shared" si="272"/>
        <v>0</v>
      </c>
      <c r="P487" s="72">
        <f t="shared" si="272"/>
        <v>0</v>
      </c>
      <c r="Q487" s="72">
        <f t="shared" si="272"/>
        <v>138310.34</v>
      </c>
      <c r="R487" s="72">
        <f t="shared" si="272"/>
        <v>0</v>
      </c>
      <c r="S487" s="72">
        <f t="shared" si="272"/>
        <v>0</v>
      </c>
      <c r="T487" s="72">
        <f t="shared" si="272"/>
        <v>0</v>
      </c>
      <c r="U487" s="72">
        <f t="shared" si="272"/>
        <v>0</v>
      </c>
      <c r="V487" s="72">
        <f t="shared" si="272"/>
        <v>0</v>
      </c>
      <c r="W487" s="72">
        <f t="shared" si="272"/>
        <v>0</v>
      </c>
      <c r="X487" s="72">
        <f t="shared" si="272"/>
        <v>0</v>
      </c>
      <c r="Y487" s="72">
        <f t="shared" si="272"/>
        <v>0</v>
      </c>
      <c r="Z487" s="72">
        <f t="shared" si="272"/>
        <v>0</v>
      </c>
      <c r="AA487" s="72">
        <f t="shared" si="272"/>
        <v>0</v>
      </c>
      <c r="AB487" s="72">
        <f t="shared" si="272"/>
        <v>0</v>
      </c>
      <c r="AC487" s="72">
        <f t="shared" si="272"/>
        <v>0</v>
      </c>
      <c r="AD487" s="72">
        <f t="shared" si="272"/>
        <v>0</v>
      </c>
      <c r="AE487" s="72">
        <f t="shared" si="272"/>
        <v>0</v>
      </c>
      <c r="AF487" s="72">
        <f t="shared" si="272"/>
        <v>0</v>
      </c>
      <c r="AG487" s="72">
        <f t="shared" si="272"/>
        <v>0</v>
      </c>
      <c r="AH487" s="72">
        <f t="shared" si="272"/>
        <v>0</v>
      </c>
      <c r="AI487" s="72">
        <f t="shared" si="272"/>
        <v>0</v>
      </c>
      <c r="AJ487" s="72">
        <f t="shared" si="272"/>
        <v>0</v>
      </c>
      <c r="AK487" s="72">
        <f t="shared" si="272"/>
        <v>0</v>
      </c>
      <c r="AL487" s="72">
        <f t="shared" si="272"/>
        <v>0</v>
      </c>
      <c r="AM487" s="72">
        <f t="shared" si="272"/>
        <v>0</v>
      </c>
      <c r="AN487" s="72">
        <f t="shared" si="272"/>
        <v>0</v>
      </c>
      <c r="AO487" s="72">
        <f t="shared" si="272"/>
        <v>0</v>
      </c>
      <c r="AP487" s="72">
        <f t="shared" si="272"/>
        <v>0</v>
      </c>
      <c r="AQ487" s="72">
        <f t="shared" si="272"/>
        <v>0</v>
      </c>
      <c r="AR487" s="72">
        <f t="shared" si="272"/>
        <v>0</v>
      </c>
      <c r="AS487" s="72">
        <f t="shared" si="272"/>
        <v>0</v>
      </c>
      <c r="AT487" s="72">
        <f t="shared" si="272"/>
        <v>0</v>
      </c>
      <c r="AU487" s="72">
        <f t="shared" si="272"/>
        <v>0</v>
      </c>
      <c r="AV487" s="72">
        <f t="shared" si="272"/>
        <v>0</v>
      </c>
      <c r="AW487" s="72">
        <f t="shared" si="272"/>
        <v>0</v>
      </c>
      <c r="AX487" s="72">
        <f t="shared" si="272"/>
        <v>0</v>
      </c>
      <c r="AY487" s="72">
        <f t="shared" si="272"/>
        <v>0</v>
      </c>
      <c r="AZ487" s="72">
        <f t="shared" si="272"/>
        <v>0</v>
      </c>
      <c r="BA487" s="72">
        <f t="shared" si="272"/>
        <v>0</v>
      </c>
      <c r="BB487" s="72">
        <f t="shared" si="272"/>
        <v>0</v>
      </c>
      <c r="BC487" s="72">
        <f t="shared" si="272"/>
        <v>0</v>
      </c>
      <c r="BD487" s="72">
        <f t="shared" si="272"/>
        <v>0</v>
      </c>
      <c r="BE487" s="72">
        <f t="shared" si="272"/>
        <v>0</v>
      </c>
      <c r="BF487" s="72">
        <f t="shared" si="272"/>
        <v>0</v>
      </c>
      <c r="BG487" s="72">
        <f t="shared" si="272"/>
        <v>0</v>
      </c>
      <c r="BH487" s="72">
        <f t="shared" si="272"/>
        <v>0</v>
      </c>
      <c r="BI487" s="72">
        <f t="shared" si="272"/>
        <v>0</v>
      </c>
      <c r="BJ487" s="72">
        <f t="shared" si="272"/>
        <v>0</v>
      </c>
      <c r="BK487" s="72">
        <f t="shared" si="272"/>
        <v>0</v>
      </c>
      <c r="BL487" s="72">
        <f t="shared" si="272"/>
        <v>0</v>
      </c>
      <c r="BM487" s="72">
        <f t="shared" si="272"/>
        <v>0</v>
      </c>
      <c r="BN487" s="72">
        <f t="shared" si="272"/>
        <v>0</v>
      </c>
      <c r="BO487" s="72">
        <f t="shared" si="272"/>
        <v>0</v>
      </c>
      <c r="BP487" s="72">
        <f t="shared" si="272"/>
        <v>0</v>
      </c>
      <c r="BQ487" s="72">
        <f t="shared" si="272"/>
        <v>0</v>
      </c>
      <c r="BR487" s="72">
        <f t="shared" si="272"/>
        <v>0</v>
      </c>
      <c r="BS487" s="72">
        <f t="shared" si="272"/>
        <v>0</v>
      </c>
      <c r="BT487" s="72">
        <f t="shared" si="272"/>
        <v>0</v>
      </c>
      <c r="BU487" s="72">
        <f t="shared" si="272"/>
        <v>0</v>
      </c>
      <c r="BV487" s="72">
        <f t="shared" si="272"/>
        <v>0</v>
      </c>
      <c r="BW487" s="72">
        <f t="shared" si="272"/>
        <v>0</v>
      </c>
      <c r="BX487" s="72">
        <f t="shared" ref="BX487:CV487" si="273">SUM(BX488:BX489)</f>
        <v>0</v>
      </c>
      <c r="BY487" s="72">
        <f t="shared" si="273"/>
        <v>0</v>
      </c>
      <c r="BZ487" s="72">
        <f t="shared" si="273"/>
        <v>0</v>
      </c>
      <c r="CA487" s="72">
        <f t="shared" si="273"/>
        <v>0</v>
      </c>
      <c r="CB487" s="72">
        <f t="shared" si="273"/>
        <v>0</v>
      </c>
      <c r="CC487" s="72">
        <f t="shared" si="273"/>
        <v>0</v>
      </c>
      <c r="CD487" s="72">
        <f t="shared" si="273"/>
        <v>0</v>
      </c>
      <c r="CE487" s="72">
        <f t="shared" si="273"/>
        <v>0</v>
      </c>
      <c r="CF487" s="72">
        <f t="shared" si="273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6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9"/>
        <v>276620.68</v>
      </c>
      <c r="K488" s="70"/>
      <c r="L488" s="70"/>
      <c r="M488" s="70">
        <v>138310.34</v>
      </c>
      <c r="N488" s="70"/>
      <c r="O488" s="70"/>
      <c r="P488" s="70"/>
      <c r="Q488" s="70">
        <v>138310.34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6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9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6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9"/>
        <v>0</v>
      </c>
      <c r="K490" s="72">
        <f>SUM(K491:K492)</f>
        <v>0</v>
      </c>
      <c r="L490" s="72">
        <f t="shared" ref="L490:BW490" si="274">SUM(L491:L492)</f>
        <v>0</v>
      </c>
      <c r="M490" s="72">
        <f t="shared" si="274"/>
        <v>0</v>
      </c>
      <c r="N490" s="72">
        <f t="shared" si="274"/>
        <v>0</v>
      </c>
      <c r="O490" s="72">
        <f t="shared" si="274"/>
        <v>0</v>
      </c>
      <c r="P490" s="72">
        <f t="shared" si="274"/>
        <v>0</v>
      </c>
      <c r="Q490" s="72">
        <f t="shared" si="274"/>
        <v>0</v>
      </c>
      <c r="R490" s="72">
        <f t="shared" si="274"/>
        <v>0</v>
      </c>
      <c r="S490" s="72">
        <f t="shared" si="274"/>
        <v>0</v>
      </c>
      <c r="T490" s="72">
        <f t="shared" si="274"/>
        <v>0</v>
      </c>
      <c r="U490" s="72">
        <f t="shared" si="274"/>
        <v>0</v>
      </c>
      <c r="V490" s="72">
        <f t="shared" si="274"/>
        <v>0</v>
      </c>
      <c r="W490" s="72">
        <f t="shared" si="274"/>
        <v>0</v>
      </c>
      <c r="X490" s="72">
        <f t="shared" si="274"/>
        <v>0</v>
      </c>
      <c r="Y490" s="72">
        <f t="shared" si="274"/>
        <v>0</v>
      </c>
      <c r="Z490" s="72">
        <f t="shared" si="274"/>
        <v>0</v>
      </c>
      <c r="AA490" s="72">
        <f t="shared" si="274"/>
        <v>0</v>
      </c>
      <c r="AB490" s="72">
        <f t="shared" si="274"/>
        <v>0</v>
      </c>
      <c r="AC490" s="72">
        <f t="shared" si="274"/>
        <v>0</v>
      </c>
      <c r="AD490" s="72">
        <f t="shared" si="274"/>
        <v>0</v>
      </c>
      <c r="AE490" s="72">
        <f t="shared" si="274"/>
        <v>0</v>
      </c>
      <c r="AF490" s="72">
        <f t="shared" si="274"/>
        <v>0</v>
      </c>
      <c r="AG490" s="72">
        <f t="shared" si="274"/>
        <v>0</v>
      </c>
      <c r="AH490" s="72">
        <f t="shared" si="274"/>
        <v>0</v>
      </c>
      <c r="AI490" s="72">
        <f t="shared" si="274"/>
        <v>0</v>
      </c>
      <c r="AJ490" s="72">
        <f t="shared" si="274"/>
        <v>0</v>
      </c>
      <c r="AK490" s="72">
        <f t="shared" si="274"/>
        <v>0</v>
      </c>
      <c r="AL490" s="72">
        <f t="shared" si="274"/>
        <v>0</v>
      </c>
      <c r="AM490" s="72">
        <f t="shared" si="274"/>
        <v>0</v>
      </c>
      <c r="AN490" s="72">
        <f t="shared" si="274"/>
        <v>0</v>
      </c>
      <c r="AO490" s="72">
        <f t="shared" si="274"/>
        <v>0</v>
      </c>
      <c r="AP490" s="72">
        <f t="shared" si="274"/>
        <v>0</v>
      </c>
      <c r="AQ490" s="72">
        <f t="shared" si="274"/>
        <v>0</v>
      </c>
      <c r="AR490" s="72">
        <f t="shared" si="274"/>
        <v>0</v>
      </c>
      <c r="AS490" s="72">
        <f t="shared" si="274"/>
        <v>0</v>
      </c>
      <c r="AT490" s="72">
        <f t="shared" si="274"/>
        <v>0</v>
      </c>
      <c r="AU490" s="72">
        <f t="shared" si="274"/>
        <v>0</v>
      </c>
      <c r="AV490" s="72">
        <f t="shared" si="274"/>
        <v>0</v>
      </c>
      <c r="AW490" s="72">
        <f t="shared" si="274"/>
        <v>0</v>
      </c>
      <c r="AX490" s="72">
        <f t="shared" si="274"/>
        <v>0</v>
      </c>
      <c r="AY490" s="72">
        <f t="shared" si="274"/>
        <v>0</v>
      </c>
      <c r="AZ490" s="72">
        <f t="shared" si="274"/>
        <v>0</v>
      </c>
      <c r="BA490" s="72">
        <f t="shared" si="274"/>
        <v>0</v>
      </c>
      <c r="BB490" s="72">
        <f t="shared" si="274"/>
        <v>0</v>
      </c>
      <c r="BC490" s="72">
        <f t="shared" si="274"/>
        <v>0</v>
      </c>
      <c r="BD490" s="72">
        <f t="shared" si="274"/>
        <v>0</v>
      </c>
      <c r="BE490" s="72">
        <f t="shared" si="274"/>
        <v>0</v>
      </c>
      <c r="BF490" s="72">
        <f t="shared" si="274"/>
        <v>0</v>
      </c>
      <c r="BG490" s="72">
        <f t="shared" si="274"/>
        <v>0</v>
      </c>
      <c r="BH490" s="72">
        <f t="shared" si="274"/>
        <v>0</v>
      </c>
      <c r="BI490" s="72">
        <f t="shared" si="274"/>
        <v>0</v>
      </c>
      <c r="BJ490" s="72">
        <f t="shared" si="274"/>
        <v>0</v>
      </c>
      <c r="BK490" s="72">
        <f t="shared" si="274"/>
        <v>0</v>
      </c>
      <c r="BL490" s="72">
        <f t="shared" si="274"/>
        <v>0</v>
      </c>
      <c r="BM490" s="72">
        <f t="shared" si="274"/>
        <v>0</v>
      </c>
      <c r="BN490" s="72">
        <f t="shared" si="274"/>
        <v>0</v>
      </c>
      <c r="BO490" s="72">
        <f t="shared" si="274"/>
        <v>0</v>
      </c>
      <c r="BP490" s="72">
        <f t="shared" si="274"/>
        <v>0</v>
      </c>
      <c r="BQ490" s="72">
        <f t="shared" si="274"/>
        <v>0</v>
      </c>
      <c r="BR490" s="72">
        <f t="shared" si="274"/>
        <v>0</v>
      </c>
      <c r="BS490" s="72">
        <f t="shared" si="274"/>
        <v>0</v>
      </c>
      <c r="BT490" s="72">
        <f t="shared" si="274"/>
        <v>0</v>
      </c>
      <c r="BU490" s="72">
        <f t="shared" si="274"/>
        <v>0</v>
      </c>
      <c r="BV490" s="72">
        <f t="shared" si="274"/>
        <v>0</v>
      </c>
      <c r="BW490" s="72">
        <f t="shared" si="274"/>
        <v>0</v>
      </c>
      <c r="BX490" s="72">
        <f t="shared" ref="BX490:CV490" si="275">SUM(BX491:BX492)</f>
        <v>0</v>
      </c>
      <c r="BY490" s="72">
        <f t="shared" si="275"/>
        <v>0</v>
      </c>
      <c r="BZ490" s="72">
        <f t="shared" si="275"/>
        <v>0</v>
      </c>
      <c r="CA490" s="72">
        <f t="shared" si="275"/>
        <v>0</v>
      </c>
      <c r="CB490" s="72">
        <f t="shared" si="275"/>
        <v>0</v>
      </c>
      <c r="CC490" s="72">
        <f t="shared" si="275"/>
        <v>0</v>
      </c>
      <c r="CD490" s="72">
        <f t="shared" si="275"/>
        <v>0</v>
      </c>
      <c r="CE490" s="72">
        <f t="shared" si="275"/>
        <v>0</v>
      </c>
      <c r="CF490" s="72">
        <f t="shared" si="275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6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9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6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9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6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6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9"/>
        <v>0</v>
      </c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6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6">C500+1</f>
        <v>4</v>
      </c>
      <c r="E500" s="147">
        <f t="shared" si="276"/>
        <v>5</v>
      </c>
      <c r="F500" s="147">
        <f t="shared" si="276"/>
        <v>6</v>
      </c>
      <c r="G500" s="147">
        <f t="shared" si="276"/>
        <v>7</v>
      </c>
      <c r="H500" s="147">
        <f t="shared" si="276"/>
        <v>8</v>
      </c>
      <c r="I500" s="147">
        <f t="shared" si="276"/>
        <v>9</v>
      </c>
      <c r="J500" s="147">
        <f t="shared" si="276"/>
        <v>10</v>
      </c>
      <c r="K500" s="147">
        <f t="shared" si="276"/>
        <v>11</v>
      </c>
      <c r="L500" s="147">
        <f t="shared" si="276"/>
        <v>12</v>
      </c>
      <c r="M500" s="147">
        <f t="shared" si="276"/>
        <v>13</v>
      </c>
      <c r="N500" s="147">
        <f t="shared" si="276"/>
        <v>14</v>
      </c>
      <c r="O500" s="147">
        <f t="shared" si="276"/>
        <v>15</v>
      </c>
      <c r="P500" s="147">
        <f t="shared" si="276"/>
        <v>16</v>
      </c>
      <c r="Q500" s="147">
        <f t="shared" si="276"/>
        <v>17</v>
      </c>
      <c r="R500" s="147">
        <f t="shared" si="276"/>
        <v>18</v>
      </c>
      <c r="S500" s="147">
        <f t="shared" si="276"/>
        <v>19</v>
      </c>
      <c r="T500" s="147">
        <f t="shared" si="276"/>
        <v>20</v>
      </c>
      <c r="U500" s="147">
        <f t="shared" si="276"/>
        <v>21</v>
      </c>
      <c r="V500" s="147">
        <f t="shared" si="276"/>
        <v>22</v>
      </c>
      <c r="W500" s="147">
        <f t="shared" si="276"/>
        <v>23</v>
      </c>
      <c r="X500" s="147">
        <f t="shared" si="276"/>
        <v>24</v>
      </c>
      <c r="Y500" s="147">
        <f t="shared" si="276"/>
        <v>25</v>
      </c>
      <c r="Z500" s="147">
        <f t="shared" si="276"/>
        <v>26</v>
      </c>
      <c r="AA500" s="147">
        <f t="shared" si="276"/>
        <v>27</v>
      </c>
      <c r="AB500" s="147">
        <f t="shared" si="276"/>
        <v>28</v>
      </c>
      <c r="AC500" s="147">
        <f t="shared" si="276"/>
        <v>29</v>
      </c>
      <c r="AD500" s="147">
        <f t="shared" si="276"/>
        <v>30</v>
      </c>
      <c r="AE500" s="147">
        <f t="shared" si="276"/>
        <v>31</v>
      </c>
      <c r="AF500" s="147">
        <f t="shared" si="276"/>
        <v>32</v>
      </c>
      <c r="AG500" s="147">
        <f t="shared" si="276"/>
        <v>33</v>
      </c>
      <c r="AH500" s="147">
        <f t="shared" si="276"/>
        <v>34</v>
      </c>
      <c r="AI500" s="147">
        <f t="shared" si="276"/>
        <v>35</v>
      </c>
      <c r="AJ500" s="147">
        <f t="shared" si="276"/>
        <v>36</v>
      </c>
      <c r="AK500" s="147">
        <f t="shared" si="276"/>
        <v>37</v>
      </c>
      <c r="AL500" s="147">
        <f t="shared" si="276"/>
        <v>38</v>
      </c>
      <c r="AM500" s="147">
        <f t="shared" si="276"/>
        <v>39</v>
      </c>
      <c r="AN500" s="147">
        <f t="shared" si="276"/>
        <v>40</v>
      </c>
      <c r="AO500" s="147">
        <f t="shared" si="276"/>
        <v>41</v>
      </c>
      <c r="AP500" s="147">
        <f t="shared" si="276"/>
        <v>42</v>
      </c>
      <c r="AQ500" s="147">
        <f t="shared" si="276"/>
        <v>43</v>
      </c>
      <c r="AR500" s="147">
        <f t="shared" si="276"/>
        <v>44</v>
      </c>
      <c r="AS500" s="147">
        <f t="shared" si="276"/>
        <v>45</v>
      </c>
      <c r="AT500" s="147">
        <f t="shared" si="276"/>
        <v>46</v>
      </c>
      <c r="AU500" s="147">
        <f t="shared" si="276"/>
        <v>47</v>
      </c>
      <c r="AV500" s="147">
        <f t="shared" si="276"/>
        <v>48</v>
      </c>
      <c r="AW500" s="147">
        <f t="shared" si="276"/>
        <v>49</v>
      </c>
      <c r="AX500" s="147">
        <f t="shared" si="276"/>
        <v>50</v>
      </c>
      <c r="AY500" s="147">
        <f t="shared" si="276"/>
        <v>51</v>
      </c>
      <c r="AZ500" s="147">
        <f t="shared" si="276"/>
        <v>52</v>
      </c>
      <c r="BA500" s="147">
        <f t="shared" si="276"/>
        <v>53</v>
      </c>
      <c r="BB500" s="147">
        <f t="shared" si="276"/>
        <v>54</v>
      </c>
      <c r="BC500" s="147">
        <f t="shared" si="276"/>
        <v>55</v>
      </c>
      <c r="BD500" s="147">
        <f t="shared" si="276"/>
        <v>56</v>
      </c>
      <c r="BE500" s="147">
        <f t="shared" si="276"/>
        <v>57</v>
      </c>
      <c r="BF500" s="147">
        <f t="shared" si="276"/>
        <v>58</v>
      </c>
      <c r="BG500" s="147">
        <f t="shared" si="276"/>
        <v>59</v>
      </c>
      <c r="BH500" s="147">
        <f t="shared" si="276"/>
        <v>60</v>
      </c>
      <c r="BI500" s="147">
        <f t="shared" si="276"/>
        <v>61</v>
      </c>
      <c r="BJ500" s="147">
        <f t="shared" si="276"/>
        <v>62</v>
      </c>
      <c r="BK500" s="147">
        <f t="shared" si="276"/>
        <v>63</v>
      </c>
      <c r="BL500" s="147">
        <f t="shared" si="276"/>
        <v>64</v>
      </c>
      <c r="BM500" s="147">
        <f t="shared" si="276"/>
        <v>65</v>
      </c>
      <c r="BN500" s="147">
        <f t="shared" si="276"/>
        <v>66</v>
      </c>
      <c r="BO500" s="147">
        <f t="shared" si="276"/>
        <v>67</v>
      </c>
      <c r="BP500" s="147">
        <f t="shared" ref="BP500:CF500" si="277">BO500+1</f>
        <v>68</v>
      </c>
      <c r="BQ500" s="147">
        <f t="shared" si="277"/>
        <v>69</v>
      </c>
      <c r="BR500" s="147">
        <f t="shared" si="277"/>
        <v>70</v>
      </c>
      <c r="BS500" s="147">
        <f t="shared" si="277"/>
        <v>71</v>
      </c>
      <c r="BT500" s="147">
        <f t="shared" si="277"/>
        <v>72</v>
      </c>
      <c r="BU500" s="147">
        <f t="shared" si="277"/>
        <v>73</v>
      </c>
      <c r="BV500" s="147">
        <f t="shared" si="277"/>
        <v>74</v>
      </c>
      <c r="BW500" s="147">
        <f t="shared" si="277"/>
        <v>75</v>
      </c>
      <c r="BX500" s="147">
        <f t="shared" si="277"/>
        <v>76</v>
      </c>
      <c r="BY500" s="147">
        <f t="shared" si="277"/>
        <v>77</v>
      </c>
      <c r="BZ500" s="147">
        <f t="shared" si="277"/>
        <v>78</v>
      </c>
      <c r="CA500" s="147">
        <f t="shared" si="277"/>
        <v>79</v>
      </c>
      <c r="CB500" s="147">
        <f t="shared" si="277"/>
        <v>80</v>
      </c>
      <c r="CC500" s="147">
        <f t="shared" si="277"/>
        <v>81</v>
      </c>
      <c r="CD500" s="147">
        <f t="shared" si="277"/>
        <v>82</v>
      </c>
      <c r="CE500" s="147">
        <f t="shared" si="277"/>
        <v>83</v>
      </c>
      <c r="CF500" s="147">
        <f t="shared" si="277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:מרץ-2023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8">L8</f>
        <v>קרן ט'</v>
      </c>
      <c r="M501" s="153" t="str">
        <f t="shared" si="278"/>
        <v>קרן י'</v>
      </c>
      <c r="N501" s="153" t="str">
        <f t="shared" si="278"/>
        <v>קרן י' פוליסות שהונפקו לאחר 1.1.04</v>
      </c>
      <c r="O501" s="153" t="str">
        <f t="shared" si="278"/>
        <v>הכשרה -אג"ח ממשלת ישראל</v>
      </c>
      <c r="P501" s="153" t="str">
        <f t="shared" si="278"/>
        <v>הכשרה -מניות</v>
      </c>
      <c r="Q501" s="153" t="str">
        <f t="shared" si="278"/>
        <v>הכשרה -כללי</v>
      </c>
      <c r="R501" s="153" t="str">
        <f t="shared" si="278"/>
        <v>הכשרה -שקלי טווח קצר</v>
      </c>
      <c r="S501" s="153" t="str">
        <f t="shared" si="278"/>
        <v xml:space="preserve">הכשרה -אלטשולר שחם-אג"ח ממשלת ישראל </v>
      </c>
      <c r="T501" s="153" t="str">
        <f t="shared" si="278"/>
        <v>הכשרה -אלטשולר שחם-מניות</v>
      </c>
      <c r="U501" s="153" t="str">
        <f t="shared" si="278"/>
        <v xml:space="preserve">הכשרה -אלטשולר שחם-כללי </v>
      </c>
      <c r="V501" s="153" t="str">
        <f t="shared" si="278"/>
        <v>עוקב מדדים גמיש הכשרה</v>
      </c>
      <c r="W501" s="153" t="str">
        <f t="shared" si="278"/>
        <v>משולב סחיר הכשרה</v>
      </c>
      <c r="X501" s="153" t="str">
        <f t="shared" si="278"/>
        <v>הכשרה- אג"ח</v>
      </c>
      <c r="Y501" s="153" t="str">
        <f t="shared" si="278"/>
        <v>הכשרה - מיטב דש-  אג"ח ממשלת ישראל</v>
      </c>
      <c r="Z501" s="153" t="str">
        <f t="shared" si="278"/>
        <v>הכשרה- מיטב דש - מניות</v>
      </c>
      <c r="AA501" s="153" t="str">
        <f t="shared" si="278"/>
        <v>הכשרה - מיטב דש -כללי</v>
      </c>
      <c r="AB501" s="153" t="str">
        <f t="shared" si="278"/>
        <v>הכשרה -ילין לפידות-אג"ח ממשלת ישראל</v>
      </c>
      <c r="AC501" s="153" t="str">
        <f t="shared" si="278"/>
        <v>הכשרה -ילין לפידות-מניות</v>
      </c>
      <c r="AD501" s="153" t="str">
        <f t="shared" si="278"/>
        <v>הכשרה -ילין לפידות-כללי</v>
      </c>
      <c r="AE501" s="153" t="str">
        <f t="shared" si="278"/>
        <v>הכשרה-לבני 50 ומטה</v>
      </c>
      <c r="AF501" s="153" t="str">
        <f t="shared" si="278"/>
        <v>הכשרה- לבני 50-60</v>
      </c>
      <c r="AG501" s="153" t="str">
        <f t="shared" si="278"/>
        <v>הכשרה-לבני 60 ומעלה</v>
      </c>
      <c r="AH501" s="153" t="str">
        <f t="shared" si="278"/>
        <v>הכשרה מסלול בסיסי למקבלי קצבה</v>
      </c>
      <c r="AI501" s="153" t="e">
        <f t="shared" ca="1" si="278"/>
        <v>#REF!</v>
      </c>
      <c r="AJ501" s="153" t="e">
        <f t="shared" ca="1" si="278"/>
        <v>#REF!</v>
      </c>
      <c r="AK501" s="153" t="e">
        <f t="shared" ca="1" si="278"/>
        <v>#REF!</v>
      </c>
      <c r="AL501" s="153" t="e">
        <f t="shared" ca="1" si="278"/>
        <v>#REF!</v>
      </c>
      <c r="AM501" s="153" t="e">
        <f t="shared" ca="1" si="278"/>
        <v>#REF!</v>
      </c>
      <c r="AN501" s="153" t="e">
        <f t="shared" ca="1" si="278"/>
        <v>#REF!</v>
      </c>
      <c r="AO501" s="153" t="e">
        <f t="shared" ca="1" si="278"/>
        <v>#REF!</v>
      </c>
      <c r="AP501" s="153" t="e">
        <f t="shared" ca="1" si="278"/>
        <v>#REF!</v>
      </c>
      <c r="AQ501" s="153" t="e">
        <f t="shared" ca="1" si="278"/>
        <v>#REF!</v>
      </c>
      <c r="AR501" s="153" t="e">
        <f t="shared" ca="1" si="278"/>
        <v>#REF!</v>
      </c>
      <c r="AS501" s="153" t="e">
        <f t="shared" ca="1" si="278"/>
        <v>#REF!</v>
      </c>
      <c r="AT501" s="153" t="e">
        <f t="shared" ca="1" si="278"/>
        <v>#REF!</v>
      </c>
      <c r="AU501" s="153" t="e">
        <f t="shared" ca="1" si="278"/>
        <v>#REF!</v>
      </c>
      <c r="AV501" s="153" t="e">
        <f t="shared" ca="1" si="278"/>
        <v>#REF!</v>
      </c>
      <c r="AW501" s="153" t="e">
        <f t="shared" ca="1" si="278"/>
        <v>#REF!</v>
      </c>
      <c r="AX501" s="153" t="e">
        <f t="shared" ca="1" si="278"/>
        <v>#REF!</v>
      </c>
      <c r="AY501" s="153" t="e">
        <f t="shared" ca="1" si="278"/>
        <v>#REF!</v>
      </c>
      <c r="AZ501" s="153" t="e">
        <f t="shared" ca="1" si="278"/>
        <v>#REF!</v>
      </c>
      <c r="BA501" s="153" t="e">
        <f t="shared" ca="1" si="278"/>
        <v>#REF!</v>
      </c>
      <c r="BB501" s="153" t="e">
        <f t="shared" ca="1" si="278"/>
        <v>#REF!</v>
      </c>
      <c r="BC501" s="153" t="e">
        <f t="shared" ca="1" si="278"/>
        <v>#REF!</v>
      </c>
      <c r="BD501" s="153" t="e">
        <f t="shared" ca="1" si="278"/>
        <v>#REF!</v>
      </c>
      <c r="BE501" s="153" t="e">
        <f t="shared" ca="1" si="278"/>
        <v>#REF!</v>
      </c>
      <c r="BF501" s="153" t="e">
        <f t="shared" ca="1" si="278"/>
        <v>#REF!</v>
      </c>
      <c r="BG501" s="153" t="e">
        <f t="shared" ca="1" si="278"/>
        <v>#REF!</v>
      </c>
      <c r="BH501" s="153" t="e">
        <f t="shared" ca="1" si="278"/>
        <v>#REF!</v>
      </c>
      <c r="BI501" s="153" t="e">
        <f t="shared" ca="1" si="278"/>
        <v>#REF!</v>
      </c>
      <c r="BJ501" s="153" t="e">
        <f t="shared" ca="1" si="278"/>
        <v>#REF!</v>
      </c>
      <c r="BK501" s="153" t="e">
        <f t="shared" ca="1" si="278"/>
        <v>#REF!</v>
      </c>
      <c r="BL501" s="153" t="e">
        <f t="shared" ca="1" si="278"/>
        <v>#REF!</v>
      </c>
      <c r="BM501" s="153" t="e">
        <f t="shared" ca="1" si="278"/>
        <v>#REF!</v>
      </c>
      <c r="BN501" s="153" t="e">
        <f t="shared" ca="1" si="278"/>
        <v>#REF!</v>
      </c>
      <c r="BO501" s="153" t="e">
        <f t="shared" ca="1" si="278"/>
        <v>#REF!</v>
      </c>
      <c r="BP501" s="153" t="e">
        <f t="shared" ca="1" si="278"/>
        <v>#REF!</v>
      </c>
      <c r="BQ501" s="153" t="e">
        <f t="shared" ca="1" si="278"/>
        <v>#REF!</v>
      </c>
      <c r="BR501" s="153" t="e">
        <f t="shared" ca="1" si="278"/>
        <v>#REF!</v>
      </c>
      <c r="BS501" s="153" t="e">
        <f t="shared" ca="1" si="278"/>
        <v>#REF!</v>
      </c>
      <c r="BT501" s="153" t="e">
        <f t="shared" ca="1" si="278"/>
        <v>#REF!</v>
      </c>
      <c r="BU501" s="153" t="e">
        <f t="shared" ca="1" si="278"/>
        <v>#REF!</v>
      </c>
      <c r="BV501" s="153" t="e">
        <f t="shared" ca="1" si="278"/>
        <v>#REF!</v>
      </c>
      <c r="BW501" s="153" t="e">
        <f t="shared" ca="1" si="278"/>
        <v>#REF!</v>
      </c>
      <c r="BX501" s="153" t="e">
        <f t="shared" ca="1" si="278"/>
        <v>#REF!</v>
      </c>
      <c r="BY501" s="153" t="e">
        <f t="shared" ca="1" si="278"/>
        <v>#REF!</v>
      </c>
      <c r="BZ501" s="153" t="e">
        <f t="shared" ca="1" si="278"/>
        <v>#REF!</v>
      </c>
      <c r="CA501" s="153" t="e">
        <f t="shared" ca="1" si="278"/>
        <v>#REF!</v>
      </c>
      <c r="CB501" s="153" t="e">
        <f t="shared" ca="1" si="278"/>
        <v>#REF!</v>
      </c>
      <c r="CC501" s="153" t="e">
        <f t="shared" ca="1" si="278"/>
        <v>#REF!</v>
      </c>
      <c r="CD501" s="153" t="e">
        <f t="shared" ca="1" si="278"/>
        <v>#REF!</v>
      </c>
      <c r="CE501" s="153" t="e">
        <f t="shared" ca="1" si="278"/>
        <v>#REF!</v>
      </c>
      <c r="CF501" s="153" t="e">
        <f t="shared" ca="1" si="278"/>
        <v>#REF!</v>
      </c>
      <c r="CG501" s="153" t="str">
        <f t="shared" si="278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9">VLOOKUP($A502,$A$10:$CO$500,J$500,0)</f>
        <v>19965027.862078004</v>
      </c>
      <c r="K502" s="161">
        <f t="shared" si="279"/>
        <v>0</v>
      </c>
      <c r="L502" s="161">
        <f t="shared" si="279"/>
        <v>67420.299999999988</v>
      </c>
      <c r="M502" s="161">
        <f t="shared" si="279"/>
        <v>1663052.7647300002</v>
      </c>
      <c r="N502" s="161">
        <f t="shared" si="279"/>
        <v>0</v>
      </c>
      <c r="O502" s="161">
        <f t="shared" si="279"/>
        <v>504970.29988000001</v>
      </c>
      <c r="P502" s="161">
        <f t="shared" si="279"/>
        <v>318294.03668999998</v>
      </c>
      <c r="Q502" s="161">
        <f t="shared" si="279"/>
        <v>4406898.9126400007</v>
      </c>
      <c r="R502" s="161">
        <f t="shared" si="279"/>
        <v>313658.80538999999</v>
      </c>
      <c r="S502" s="161">
        <f t="shared" si="279"/>
        <v>552663.50517999998</v>
      </c>
      <c r="T502" s="161">
        <f t="shared" si="279"/>
        <v>520388.39225999999</v>
      </c>
      <c r="U502" s="161">
        <f t="shared" si="279"/>
        <v>2951429.8379899999</v>
      </c>
      <c r="V502" s="161">
        <f t="shared" si="279"/>
        <v>0</v>
      </c>
      <c r="W502" s="161">
        <f t="shared" si="279"/>
        <v>0</v>
      </c>
      <c r="X502" s="161">
        <f t="shared" si="279"/>
        <v>544.90980000000002</v>
      </c>
      <c r="Y502" s="161">
        <f t="shared" si="279"/>
        <v>258525.2163</v>
      </c>
      <c r="Z502" s="161">
        <f t="shared" ref="Z502:CU507" si="280">VLOOKUP($A502,$A$10:$CO$500,Z$500,0)</f>
        <v>554976.38845000009</v>
      </c>
      <c r="AA502" s="161">
        <f t="shared" si="280"/>
        <v>1552914.76773</v>
      </c>
      <c r="AB502" s="161">
        <f t="shared" si="280"/>
        <v>301505.23360000004</v>
      </c>
      <c r="AC502" s="161">
        <f t="shared" si="280"/>
        <v>549267.75759000005</v>
      </c>
      <c r="AD502" s="161">
        <f t="shared" si="280"/>
        <v>2688379.9289000002</v>
      </c>
      <c r="AE502" s="161">
        <f t="shared" si="280"/>
        <v>253941.76467999999</v>
      </c>
      <c r="AF502" s="161">
        <f t="shared" si="280"/>
        <v>136573.93440999999</v>
      </c>
      <c r="AG502" s="161">
        <f t="shared" si="280"/>
        <v>108997.41744</v>
      </c>
      <c r="AH502" s="161">
        <f t="shared" si="280"/>
        <v>202552.44619799621</v>
      </c>
      <c r="AI502" s="161">
        <f t="shared" si="280"/>
        <v>27462.22596</v>
      </c>
      <c r="AJ502" s="161">
        <f t="shared" si="280"/>
        <v>140382.37087000001</v>
      </c>
      <c r="AK502" s="161">
        <f t="shared" si="280"/>
        <v>1349794.0820899999</v>
      </c>
      <c r="AL502" s="161">
        <f t="shared" si="280"/>
        <v>279136.71961999999</v>
      </c>
      <c r="AM502" s="161">
        <f t="shared" si="280"/>
        <v>182285.57014</v>
      </c>
      <c r="AN502" s="161">
        <f t="shared" si="280"/>
        <v>21683.004929999999</v>
      </c>
      <c r="AO502" s="161">
        <f t="shared" si="280"/>
        <v>57327.268609999999</v>
      </c>
      <c r="AP502" s="161">
        <f t="shared" si="280"/>
        <v>0</v>
      </c>
      <c r="AQ502" s="161">
        <f t="shared" si="280"/>
        <v>0</v>
      </c>
      <c r="AR502" s="161">
        <f t="shared" si="280"/>
        <v>0</v>
      </c>
      <c r="AS502" s="161">
        <f t="shared" si="280"/>
        <v>0</v>
      </c>
      <c r="AT502" s="161">
        <f t="shared" si="280"/>
        <v>0</v>
      </c>
      <c r="AU502" s="161">
        <f t="shared" si="280"/>
        <v>0</v>
      </c>
      <c r="AV502" s="161">
        <f t="shared" si="280"/>
        <v>0</v>
      </c>
      <c r="AW502" s="161">
        <f t="shared" si="280"/>
        <v>0</v>
      </c>
      <c r="AX502" s="161">
        <f t="shared" si="280"/>
        <v>0</v>
      </c>
      <c r="AY502" s="161">
        <f t="shared" si="280"/>
        <v>0</v>
      </c>
      <c r="AZ502" s="161">
        <f t="shared" si="280"/>
        <v>0</v>
      </c>
      <c r="BA502" s="161">
        <f t="shared" si="280"/>
        <v>0</v>
      </c>
      <c r="BB502" s="161">
        <f t="shared" si="280"/>
        <v>0</v>
      </c>
      <c r="BC502" s="161">
        <f t="shared" si="280"/>
        <v>0</v>
      </c>
      <c r="BD502" s="161">
        <f t="shared" si="280"/>
        <v>0</v>
      </c>
      <c r="BE502" s="161">
        <f t="shared" si="280"/>
        <v>0</v>
      </c>
      <c r="BF502" s="161">
        <f t="shared" si="280"/>
        <v>0</v>
      </c>
      <c r="BG502" s="161">
        <f t="shared" si="280"/>
        <v>0</v>
      </c>
      <c r="BH502" s="161">
        <f t="shared" si="280"/>
        <v>0</v>
      </c>
      <c r="BI502" s="161">
        <f t="shared" si="280"/>
        <v>0</v>
      </c>
      <c r="BJ502" s="161">
        <f t="shared" si="280"/>
        <v>0</v>
      </c>
      <c r="BK502" s="161">
        <f t="shared" si="280"/>
        <v>0</v>
      </c>
      <c r="BL502" s="161">
        <f t="shared" si="280"/>
        <v>0</v>
      </c>
      <c r="BM502" s="161">
        <f t="shared" si="280"/>
        <v>0</v>
      </c>
      <c r="BN502" s="161">
        <f t="shared" si="280"/>
        <v>0</v>
      </c>
      <c r="BO502" s="161">
        <f t="shared" si="280"/>
        <v>0</v>
      </c>
      <c r="BP502" s="161">
        <f t="shared" si="280"/>
        <v>0</v>
      </c>
      <c r="BQ502" s="161">
        <f t="shared" si="280"/>
        <v>0</v>
      </c>
      <c r="BR502" s="161">
        <f t="shared" si="280"/>
        <v>0</v>
      </c>
      <c r="BS502" s="161">
        <f t="shared" si="280"/>
        <v>0</v>
      </c>
      <c r="BT502" s="161">
        <f t="shared" si="280"/>
        <v>0</v>
      </c>
      <c r="BU502" s="161">
        <f t="shared" si="280"/>
        <v>0</v>
      </c>
      <c r="BV502" s="161">
        <f t="shared" si="280"/>
        <v>0</v>
      </c>
      <c r="BW502" s="161">
        <f t="shared" si="280"/>
        <v>0</v>
      </c>
      <c r="BX502" s="161">
        <f t="shared" si="280"/>
        <v>0</v>
      </c>
      <c r="BY502" s="161">
        <f t="shared" si="280"/>
        <v>0</v>
      </c>
      <c r="BZ502" s="161">
        <f t="shared" si="280"/>
        <v>0</v>
      </c>
      <c r="CA502" s="161">
        <f t="shared" si="280"/>
        <v>0</v>
      </c>
      <c r="CB502" s="161">
        <f t="shared" si="280"/>
        <v>0</v>
      </c>
      <c r="CC502" s="161">
        <f t="shared" si="280"/>
        <v>0</v>
      </c>
      <c r="CD502" s="161">
        <f t="shared" si="280"/>
        <v>0</v>
      </c>
      <c r="CE502" s="161">
        <f t="shared" si="280"/>
        <v>0</v>
      </c>
      <c r="CF502" s="161">
        <f t="shared" si="280"/>
        <v>0</v>
      </c>
      <c r="CG502" s="161">
        <f t="shared" si="280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9"/>
        <v>1264596.2620779944</v>
      </c>
      <c r="K503" s="161">
        <f t="shared" si="279"/>
        <v>0</v>
      </c>
      <c r="L503" s="161">
        <f t="shared" si="279"/>
        <v>6092.3600000000006</v>
      </c>
      <c r="M503" s="161">
        <f t="shared" si="279"/>
        <v>119716.22473</v>
      </c>
      <c r="N503" s="161">
        <f t="shared" si="279"/>
        <v>0</v>
      </c>
      <c r="O503" s="161">
        <f t="shared" si="279"/>
        <v>9360.8998800000882</v>
      </c>
      <c r="P503" s="161">
        <f t="shared" si="279"/>
        <v>46458.066689999978</v>
      </c>
      <c r="Q503" s="161">
        <f t="shared" si="279"/>
        <v>280033.67263999936</v>
      </c>
      <c r="R503" s="161">
        <f t="shared" si="279"/>
        <v>31714.655390000062</v>
      </c>
      <c r="S503" s="161">
        <f t="shared" si="279"/>
        <v>16823.855180000082</v>
      </c>
      <c r="T503" s="161">
        <f t="shared" si="279"/>
        <v>28024.102259999941</v>
      </c>
      <c r="U503" s="161">
        <f t="shared" si="279"/>
        <v>89052.307989999099</v>
      </c>
      <c r="V503" s="161">
        <f t="shared" si="279"/>
        <v>0</v>
      </c>
      <c r="W503" s="161">
        <f t="shared" si="279"/>
        <v>0</v>
      </c>
      <c r="X503" s="161">
        <f t="shared" si="279"/>
        <v>294.84980000000002</v>
      </c>
      <c r="Y503" s="161">
        <f t="shared" si="279"/>
        <v>-398.17370000001051</v>
      </c>
      <c r="Z503" s="161">
        <f t="shared" si="280"/>
        <v>75202.478450000024</v>
      </c>
      <c r="AA503" s="161">
        <f t="shared" si="280"/>
        <v>91658.487729999979</v>
      </c>
      <c r="AB503" s="161">
        <f t="shared" si="280"/>
        <v>11836.393599999936</v>
      </c>
      <c r="AC503" s="161">
        <f t="shared" si="280"/>
        <v>53487.307590000055</v>
      </c>
      <c r="AD503" s="161">
        <f t="shared" si="280"/>
        <v>138652.46889999975</v>
      </c>
      <c r="AE503" s="161">
        <f t="shared" si="280"/>
        <v>19073.564679999963</v>
      </c>
      <c r="AF503" s="161">
        <f t="shared" si="280"/>
        <v>15685.414410000012</v>
      </c>
      <c r="AG503" s="161">
        <f t="shared" si="280"/>
        <v>11351.287439999996</v>
      </c>
      <c r="AH503" s="161">
        <f t="shared" si="280"/>
        <v>18099.076197996244</v>
      </c>
      <c r="AI503" s="161">
        <f t="shared" si="280"/>
        <v>3898.3859600000037</v>
      </c>
      <c r="AJ503" s="161">
        <f t="shared" si="280"/>
        <v>3657.7308700000226</v>
      </c>
      <c r="AK503" s="161">
        <f t="shared" si="280"/>
        <v>153651.4620899999</v>
      </c>
      <c r="AL503" s="161">
        <f t="shared" si="280"/>
        <v>32263.469619999974</v>
      </c>
      <c r="AM503" s="161">
        <f t="shared" si="280"/>
        <v>5827.8501400000159</v>
      </c>
      <c r="AN503" s="161">
        <f t="shared" si="280"/>
        <v>751.05492999999899</v>
      </c>
      <c r="AO503" s="161">
        <f t="shared" si="280"/>
        <v>2327.0086099999971</v>
      </c>
      <c r="AP503" s="161">
        <f t="shared" si="280"/>
        <v>0</v>
      </c>
      <c r="AQ503" s="161">
        <f t="shared" si="280"/>
        <v>0</v>
      </c>
      <c r="AR503" s="161">
        <f t="shared" si="280"/>
        <v>0</v>
      </c>
      <c r="AS503" s="161">
        <f t="shared" si="280"/>
        <v>0</v>
      </c>
      <c r="AT503" s="161">
        <f t="shared" si="280"/>
        <v>0</v>
      </c>
      <c r="AU503" s="161">
        <f t="shared" si="280"/>
        <v>0</v>
      </c>
      <c r="AV503" s="161">
        <f t="shared" si="280"/>
        <v>0</v>
      </c>
      <c r="AW503" s="161">
        <f t="shared" si="280"/>
        <v>0</v>
      </c>
      <c r="AX503" s="161">
        <f t="shared" si="280"/>
        <v>0</v>
      </c>
      <c r="AY503" s="161">
        <f t="shared" si="280"/>
        <v>0</v>
      </c>
      <c r="AZ503" s="161">
        <f t="shared" si="280"/>
        <v>0</v>
      </c>
      <c r="BA503" s="161">
        <f t="shared" si="280"/>
        <v>0</v>
      </c>
      <c r="BB503" s="161">
        <f t="shared" si="280"/>
        <v>0</v>
      </c>
      <c r="BC503" s="161">
        <f t="shared" si="280"/>
        <v>0</v>
      </c>
      <c r="BD503" s="161">
        <f t="shared" si="280"/>
        <v>0</v>
      </c>
      <c r="BE503" s="161">
        <f t="shared" si="280"/>
        <v>0</v>
      </c>
      <c r="BF503" s="161">
        <f t="shared" si="280"/>
        <v>0</v>
      </c>
      <c r="BG503" s="161">
        <f t="shared" si="280"/>
        <v>0</v>
      </c>
      <c r="BH503" s="161">
        <f t="shared" si="280"/>
        <v>0</v>
      </c>
      <c r="BI503" s="161">
        <f t="shared" si="280"/>
        <v>0</v>
      </c>
      <c r="BJ503" s="161">
        <f t="shared" si="280"/>
        <v>0</v>
      </c>
      <c r="BK503" s="161">
        <f t="shared" si="280"/>
        <v>0</v>
      </c>
      <c r="BL503" s="161">
        <f t="shared" si="280"/>
        <v>0</v>
      </c>
      <c r="BM503" s="161">
        <f t="shared" si="280"/>
        <v>0</v>
      </c>
      <c r="BN503" s="161">
        <f t="shared" si="280"/>
        <v>0</v>
      </c>
      <c r="BO503" s="161">
        <f t="shared" si="280"/>
        <v>0</v>
      </c>
      <c r="BP503" s="161">
        <f t="shared" si="280"/>
        <v>0</v>
      </c>
      <c r="BQ503" s="161">
        <f t="shared" si="280"/>
        <v>0</v>
      </c>
      <c r="BR503" s="161">
        <f t="shared" si="280"/>
        <v>0</v>
      </c>
      <c r="BS503" s="161">
        <f t="shared" si="280"/>
        <v>0</v>
      </c>
      <c r="BT503" s="161">
        <f t="shared" si="280"/>
        <v>0</v>
      </c>
      <c r="BU503" s="161">
        <f t="shared" si="280"/>
        <v>0</v>
      </c>
      <c r="BV503" s="161">
        <f t="shared" si="280"/>
        <v>0</v>
      </c>
      <c r="BW503" s="161">
        <f t="shared" si="280"/>
        <v>0</v>
      </c>
      <c r="BX503" s="161">
        <f t="shared" si="280"/>
        <v>0</v>
      </c>
      <c r="BY503" s="161">
        <f t="shared" si="280"/>
        <v>0</v>
      </c>
      <c r="BZ503" s="161">
        <f t="shared" si="280"/>
        <v>0</v>
      </c>
      <c r="CA503" s="161">
        <f t="shared" si="280"/>
        <v>0</v>
      </c>
      <c r="CB503" s="161">
        <f t="shared" si="280"/>
        <v>0</v>
      </c>
      <c r="CC503" s="161">
        <f t="shared" si="280"/>
        <v>0</v>
      </c>
      <c r="CD503" s="161">
        <f t="shared" si="280"/>
        <v>0</v>
      </c>
      <c r="CE503" s="161">
        <f t="shared" si="280"/>
        <v>0</v>
      </c>
      <c r="CF503" s="161">
        <f t="shared" si="280"/>
        <v>0</v>
      </c>
      <c r="CG503" s="161">
        <f t="shared" si="280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9"/>
        <v>17983882.680000007</v>
      </c>
      <c r="K504" s="161">
        <f t="shared" si="279"/>
        <v>0</v>
      </c>
      <c r="L504" s="161">
        <f t="shared" si="279"/>
        <v>60640.399999999994</v>
      </c>
      <c r="M504" s="161">
        <f t="shared" si="279"/>
        <v>1382012.8900000001</v>
      </c>
      <c r="N504" s="161">
        <f t="shared" si="279"/>
        <v>0</v>
      </c>
      <c r="O504" s="161">
        <f t="shared" si="279"/>
        <v>486299.84999999992</v>
      </c>
      <c r="P504" s="161">
        <f t="shared" si="279"/>
        <v>270806.59000000003</v>
      </c>
      <c r="Q504" s="161">
        <f t="shared" si="279"/>
        <v>3862526.4700000007</v>
      </c>
      <c r="R504" s="161">
        <f t="shared" si="279"/>
        <v>270496.86999999994</v>
      </c>
      <c r="S504" s="161">
        <f t="shared" si="279"/>
        <v>530664.67999999993</v>
      </c>
      <c r="T504" s="161">
        <f t="shared" si="279"/>
        <v>492364.29000000004</v>
      </c>
      <c r="U504" s="161">
        <f t="shared" si="279"/>
        <v>2767635.6600000006</v>
      </c>
      <c r="V504" s="161">
        <f t="shared" si="279"/>
        <v>0</v>
      </c>
      <c r="W504" s="161">
        <f t="shared" si="279"/>
        <v>0</v>
      </c>
      <c r="X504" s="161">
        <f t="shared" si="279"/>
        <v>250.06</v>
      </c>
      <c r="Y504" s="161">
        <f t="shared" si="279"/>
        <v>257565.39</v>
      </c>
      <c r="Z504" s="161">
        <f t="shared" si="280"/>
        <v>479773.91000000003</v>
      </c>
      <c r="AA504" s="161">
        <f t="shared" si="280"/>
        <v>1435188.54</v>
      </c>
      <c r="AB504" s="161">
        <f t="shared" si="280"/>
        <v>282722.05000000005</v>
      </c>
      <c r="AC504" s="161">
        <f t="shared" si="280"/>
        <v>490667.23</v>
      </c>
      <c r="AD504" s="161">
        <f t="shared" si="280"/>
        <v>2467078.2100000004</v>
      </c>
      <c r="AE504" s="161">
        <f t="shared" si="280"/>
        <v>229659.22000000003</v>
      </c>
      <c r="AF504" s="161">
        <f t="shared" si="280"/>
        <v>118908.38999999998</v>
      </c>
      <c r="AG504" s="161">
        <f t="shared" si="280"/>
        <v>95759.21</v>
      </c>
      <c r="AH504" s="161">
        <f t="shared" si="280"/>
        <v>180805.01999999996</v>
      </c>
      <c r="AI504" s="161">
        <f t="shared" si="280"/>
        <v>23563.839999999997</v>
      </c>
      <c r="AJ504" s="161">
        <f t="shared" si="280"/>
        <v>135577.54999999999</v>
      </c>
      <c r="AK504" s="161">
        <f t="shared" si="280"/>
        <v>1163653.1800000002</v>
      </c>
      <c r="AL504" s="161">
        <f t="shared" si="280"/>
        <v>246873.25</v>
      </c>
      <c r="AM504" s="161">
        <f t="shared" si="280"/>
        <v>176457.71999999997</v>
      </c>
      <c r="AN504" s="161">
        <f t="shared" si="280"/>
        <v>20931.95</v>
      </c>
      <c r="AO504" s="161">
        <f t="shared" si="280"/>
        <v>55000.26</v>
      </c>
      <c r="AP504" s="161">
        <f t="shared" si="280"/>
        <v>0</v>
      </c>
      <c r="AQ504" s="161">
        <f t="shared" si="280"/>
        <v>0</v>
      </c>
      <c r="AR504" s="161">
        <f t="shared" si="280"/>
        <v>0</v>
      </c>
      <c r="AS504" s="161">
        <f t="shared" si="280"/>
        <v>0</v>
      </c>
      <c r="AT504" s="161">
        <f t="shared" si="280"/>
        <v>0</v>
      </c>
      <c r="AU504" s="161">
        <f t="shared" si="280"/>
        <v>0</v>
      </c>
      <c r="AV504" s="161">
        <f t="shared" si="280"/>
        <v>0</v>
      </c>
      <c r="AW504" s="161">
        <f t="shared" si="280"/>
        <v>0</v>
      </c>
      <c r="AX504" s="161">
        <f t="shared" si="280"/>
        <v>0</v>
      </c>
      <c r="AY504" s="161">
        <f t="shared" si="280"/>
        <v>0</v>
      </c>
      <c r="AZ504" s="161">
        <f t="shared" si="280"/>
        <v>0</v>
      </c>
      <c r="BA504" s="161">
        <f t="shared" si="280"/>
        <v>0</v>
      </c>
      <c r="BB504" s="161">
        <f t="shared" si="280"/>
        <v>0</v>
      </c>
      <c r="BC504" s="161">
        <f t="shared" si="280"/>
        <v>0</v>
      </c>
      <c r="BD504" s="161">
        <f t="shared" si="280"/>
        <v>0</v>
      </c>
      <c r="BE504" s="161">
        <f t="shared" si="280"/>
        <v>0</v>
      </c>
      <c r="BF504" s="161">
        <f t="shared" si="280"/>
        <v>0</v>
      </c>
      <c r="BG504" s="161">
        <f t="shared" si="280"/>
        <v>0</v>
      </c>
      <c r="BH504" s="161">
        <f t="shared" si="280"/>
        <v>0</v>
      </c>
      <c r="BI504" s="161">
        <f t="shared" si="280"/>
        <v>0</v>
      </c>
      <c r="BJ504" s="161">
        <f t="shared" si="280"/>
        <v>0</v>
      </c>
      <c r="BK504" s="161">
        <f t="shared" si="280"/>
        <v>0</v>
      </c>
      <c r="BL504" s="161">
        <f t="shared" si="280"/>
        <v>0</v>
      </c>
      <c r="BM504" s="161">
        <f t="shared" si="280"/>
        <v>0</v>
      </c>
      <c r="BN504" s="161">
        <f t="shared" si="280"/>
        <v>0</v>
      </c>
      <c r="BO504" s="161">
        <f t="shared" si="280"/>
        <v>0</v>
      </c>
      <c r="BP504" s="161">
        <f t="shared" si="280"/>
        <v>0</v>
      </c>
      <c r="BQ504" s="161">
        <f t="shared" si="280"/>
        <v>0</v>
      </c>
      <c r="BR504" s="161">
        <f t="shared" si="280"/>
        <v>0</v>
      </c>
      <c r="BS504" s="161">
        <f t="shared" si="280"/>
        <v>0</v>
      </c>
      <c r="BT504" s="161">
        <f t="shared" si="280"/>
        <v>0</v>
      </c>
      <c r="BU504" s="161">
        <f t="shared" si="280"/>
        <v>0</v>
      </c>
      <c r="BV504" s="161">
        <f t="shared" si="280"/>
        <v>0</v>
      </c>
      <c r="BW504" s="161">
        <f t="shared" si="280"/>
        <v>0</v>
      </c>
      <c r="BX504" s="161">
        <f t="shared" si="280"/>
        <v>0</v>
      </c>
      <c r="BY504" s="161">
        <f t="shared" si="280"/>
        <v>0</v>
      </c>
      <c r="BZ504" s="161">
        <f t="shared" si="280"/>
        <v>0</v>
      </c>
      <c r="CA504" s="161">
        <f t="shared" si="280"/>
        <v>0</v>
      </c>
      <c r="CB504" s="161">
        <f t="shared" si="280"/>
        <v>0</v>
      </c>
      <c r="CC504" s="161">
        <f t="shared" si="280"/>
        <v>0</v>
      </c>
      <c r="CD504" s="161">
        <f t="shared" si="280"/>
        <v>0</v>
      </c>
      <c r="CE504" s="161">
        <f t="shared" si="280"/>
        <v>0</v>
      </c>
      <c r="CF504" s="161">
        <f t="shared" si="280"/>
        <v>0</v>
      </c>
      <c r="CG504" s="161">
        <f t="shared" si="280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81">VLOOKUP($A505,$A$10:$M$500,D$500,0)</f>
        <v>(1</v>
      </c>
      <c r="E505" s="159" t="str">
        <f t="shared" si="281"/>
        <v>אגרות חוב ממשלתיות:</v>
      </c>
      <c r="F505" s="159"/>
      <c r="G505" s="159"/>
      <c r="H505" s="159"/>
      <c r="I505" s="160"/>
      <c r="J505" s="161">
        <f t="shared" si="279"/>
        <v>6703838.6399999997</v>
      </c>
      <c r="K505" s="161">
        <f t="shared" si="279"/>
        <v>0</v>
      </c>
      <c r="L505" s="161">
        <f t="shared" si="279"/>
        <v>31557.81</v>
      </c>
      <c r="M505" s="161">
        <f t="shared" si="279"/>
        <v>250459.84000000003</v>
      </c>
      <c r="N505" s="161">
        <f t="shared" si="279"/>
        <v>0</v>
      </c>
      <c r="O505" s="161">
        <f t="shared" si="279"/>
        <v>384215.35</v>
      </c>
      <c r="P505" s="161">
        <f t="shared" si="279"/>
        <v>20688.25</v>
      </c>
      <c r="Q505" s="161">
        <f t="shared" si="279"/>
        <v>1161998.97</v>
      </c>
      <c r="R505" s="161">
        <f t="shared" si="279"/>
        <v>266528.39999999997</v>
      </c>
      <c r="S505" s="161">
        <f t="shared" si="279"/>
        <v>443825.88999999996</v>
      </c>
      <c r="T505" s="161">
        <f t="shared" si="279"/>
        <v>57066.740000000005</v>
      </c>
      <c r="U505" s="161">
        <f t="shared" si="279"/>
        <v>1081858.67</v>
      </c>
      <c r="V505" s="161">
        <f t="shared" si="279"/>
        <v>0</v>
      </c>
      <c r="W505" s="161">
        <f t="shared" si="279"/>
        <v>0</v>
      </c>
      <c r="X505" s="161">
        <f t="shared" si="279"/>
        <v>250.06</v>
      </c>
      <c r="Y505" s="161">
        <f t="shared" si="279"/>
        <v>233547.13999999998</v>
      </c>
      <c r="Z505" s="161">
        <f t="shared" si="280"/>
        <v>46993.69</v>
      </c>
      <c r="AA505" s="161">
        <f t="shared" si="280"/>
        <v>511154.75</v>
      </c>
      <c r="AB505" s="161">
        <f t="shared" si="280"/>
        <v>233190.07000000004</v>
      </c>
      <c r="AC505" s="161">
        <f t="shared" si="280"/>
        <v>95750.6</v>
      </c>
      <c r="AD505" s="161">
        <f t="shared" si="280"/>
        <v>893207.2699999999</v>
      </c>
      <c r="AE505" s="161">
        <f t="shared" si="280"/>
        <v>53145.679999999993</v>
      </c>
      <c r="AF505" s="161">
        <f t="shared" si="280"/>
        <v>34452.21</v>
      </c>
      <c r="AG505" s="161">
        <f t="shared" si="280"/>
        <v>37737.83</v>
      </c>
      <c r="AH505" s="161">
        <f t="shared" si="280"/>
        <v>76905.53</v>
      </c>
      <c r="AI505" s="161">
        <f t="shared" si="280"/>
        <v>20847.099999999999</v>
      </c>
      <c r="AJ505" s="161">
        <f t="shared" si="280"/>
        <v>106214.66999999998</v>
      </c>
      <c r="AK505" s="161">
        <f t="shared" si="280"/>
        <v>479450.57999999996</v>
      </c>
      <c r="AL505" s="161">
        <f t="shared" si="280"/>
        <v>119376.99</v>
      </c>
      <c r="AM505" s="161">
        <f t="shared" si="280"/>
        <v>46686.31</v>
      </c>
      <c r="AN505" s="161">
        <f t="shared" si="280"/>
        <v>16299.33</v>
      </c>
      <c r="AO505" s="161">
        <f t="shared" si="280"/>
        <v>428.91</v>
      </c>
      <c r="AP505" s="161">
        <f t="shared" si="280"/>
        <v>0</v>
      </c>
      <c r="AQ505" s="161">
        <f t="shared" si="280"/>
        <v>0</v>
      </c>
      <c r="AR505" s="161">
        <f t="shared" si="280"/>
        <v>0</v>
      </c>
      <c r="AS505" s="161">
        <f t="shared" si="280"/>
        <v>0</v>
      </c>
      <c r="AT505" s="161">
        <f t="shared" si="280"/>
        <v>0</v>
      </c>
      <c r="AU505" s="161">
        <f t="shared" si="280"/>
        <v>0</v>
      </c>
      <c r="AV505" s="161">
        <f t="shared" si="280"/>
        <v>0</v>
      </c>
      <c r="AW505" s="161">
        <f t="shared" si="280"/>
        <v>0</v>
      </c>
      <c r="AX505" s="161">
        <f t="shared" si="280"/>
        <v>0</v>
      </c>
      <c r="AY505" s="161">
        <f t="shared" si="280"/>
        <v>0</v>
      </c>
      <c r="AZ505" s="161">
        <f t="shared" si="280"/>
        <v>0</v>
      </c>
      <c r="BA505" s="161">
        <f t="shared" si="280"/>
        <v>0</v>
      </c>
      <c r="BB505" s="161">
        <f t="shared" si="280"/>
        <v>0</v>
      </c>
      <c r="BC505" s="161">
        <f t="shared" si="280"/>
        <v>0</v>
      </c>
      <c r="BD505" s="161">
        <f t="shared" si="280"/>
        <v>0</v>
      </c>
      <c r="BE505" s="161">
        <f t="shared" si="280"/>
        <v>0</v>
      </c>
      <c r="BF505" s="161">
        <f t="shared" si="280"/>
        <v>0</v>
      </c>
      <c r="BG505" s="161">
        <f t="shared" si="280"/>
        <v>0</v>
      </c>
      <c r="BH505" s="161">
        <f t="shared" si="280"/>
        <v>0</v>
      </c>
      <c r="BI505" s="161">
        <f t="shared" si="280"/>
        <v>0</v>
      </c>
      <c r="BJ505" s="161">
        <f t="shared" si="280"/>
        <v>0</v>
      </c>
      <c r="BK505" s="161">
        <f t="shared" si="280"/>
        <v>0</v>
      </c>
      <c r="BL505" s="161">
        <f t="shared" si="280"/>
        <v>0</v>
      </c>
      <c r="BM505" s="161">
        <f t="shared" si="280"/>
        <v>0</v>
      </c>
      <c r="BN505" s="161">
        <f t="shared" si="280"/>
        <v>0</v>
      </c>
      <c r="BO505" s="161">
        <f t="shared" si="280"/>
        <v>0</v>
      </c>
      <c r="BP505" s="161">
        <f t="shared" si="280"/>
        <v>0</v>
      </c>
      <c r="BQ505" s="161">
        <f t="shared" si="280"/>
        <v>0</v>
      </c>
      <c r="BR505" s="161">
        <f t="shared" si="280"/>
        <v>0</v>
      </c>
      <c r="BS505" s="161">
        <f t="shared" si="280"/>
        <v>0</v>
      </c>
      <c r="BT505" s="161">
        <f t="shared" si="280"/>
        <v>0</v>
      </c>
      <c r="BU505" s="161">
        <f t="shared" si="280"/>
        <v>0</v>
      </c>
      <c r="BV505" s="161">
        <f t="shared" si="280"/>
        <v>0</v>
      </c>
      <c r="BW505" s="161">
        <f t="shared" si="280"/>
        <v>0</v>
      </c>
      <c r="BX505" s="161">
        <f t="shared" si="280"/>
        <v>0</v>
      </c>
      <c r="BY505" s="161">
        <f t="shared" si="280"/>
        <v>0</v>
      </c>
      <c r="BZ505" s="161">
        <f t="shared" si="280"/>
        <v>0</v>
      </c>
      <c r="CA505" s="161">
        <f t="shared" si="280"/>
        <v>0</v>
      </c>
      <c r="CB505" s="161">
        <f t="shared" si="280"/>
        <v>0</v>
      </c>
      <c r="CC505" s="161">
        <f t="shared" si="280"/>
        <v>0</v>
      </c>
      <c r="CD505" s="161">
        <f t="shared" si="280"/>
        <v>0</v>
      </c>
      <c r="CE505" s="161">
        <f t="shared" si="280"/>
        <v>0</v>
      </c>
      <c r="CF505" s="161">
        <f t="shared" si="280"/>
        <v>0</v>
      </c>
      <c r="CG505" s="161">
        <f t="shared" si="280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81"/>
        <v>(2</v>
      </c>
      <c r="E506" s="159" t="str">
        <f t="shared" si="281"/>
        <v xml:space="preserve">תעודות חוב מסחריות: </v>
      </c>
      <c r="F506" s="159"/>
      <c r="G506" s="159"/>
      <c r="H506" s="159"/>
      <c r="I506" s="160"/>
      <c r="J506" s="161">
        <f t="shared" si="279"/>
        <v>0</v>
      </c>
      <c r="K506" s="161">
        <f t="shared" si="279"/>
        <v>0</v>
      </c>
      <c r="L506" s="161">
        <f t="shared" si="279"/>
        <v>0</v>
      </c>
      <c r="M506" s="161">
        <f t="shared" si="279"/>
        <v>0</v>
      </c>
      <c r="N506" s="161">
        <f t="shared" si="279"/>
        <v>0</v>
      </c>
      <c r="O506" s="161">
        <f t="shared" si="279"/>
        <v>0</v>
      </c>
      <c r="P506" s="161">
        <f t="shared" si="279"/>
        <v>0</v>
      </c>
      <c r="Q506" s="161">
        <f t="shared" si="279"/>
        <v>0</v>
      </c>
      <c r="R506" s="161">
        <f t="shared" si="279"/>
        <v>0</v>
      </c>
      <c r="S506" s="161">
        <f t="shared" si="279"/>
        <v>0</v>
      </c>
      <c r="T506" s="161">
        <f t="shared" si="279"/>
        <v>0</v>
      </c>
      <c r="U506" s="161">
        <f t="shared" si="279"/>
        <v>0</v>
      </c>
      <c r="V506" s="161">
        <f t="shared" si="279"/>
        <v>0</v>
      </c>
      <c r="W506" s="161">
        <f t="shared" si="279"/>
        <v>0</v>
      </c>
      <c r="X506" s="161">
        <f t="shared" si="279"/>
        <v>0</v>
      </c>
      <c r="Y506" s="161">
        <f t="shared" si="279"/>
        <v>0</v>
      </c>
      <c r="Z506" s="161">
        <f t="shared" si="280"/>
        <v>0</v>
      </c>
      <c r="AA506" s="161">
        <f t="shared" si="280"/>
        <v>0</v>
      </c>
      <c r="AB506" s="161">
        <f t="shared" si="280"/>
        <v>0</v>
      </c>
      <c r="AC506" s="161">
        <f t="shared" si="280"/>
        <v>0</v>
      </c>
      <c r="AD506" s="161">
        <f t="shared" si="280"/>
        <v>0</v>
      </c>
      <c r="AE506" s="161">
        <f t="shared" si="280"/>
        <v>0</v>
      </c>
      <c r="AF506" s="161">
        <f t="shared" si="280"/>
        <v>0</v>
      </c>
      <c r="AG506" s="161">
        <f t="shared" si="280"/>
        <v>0</v>
      </c>
      <c r="AH506" s="161">
        <f t="shared" si="280"/>
        <v>0</v>
      </c>
      <c r="AI506" s="161">
        <f t="shared" si="280"/>
        <v>0</v>
      </c>
      <c r="AJ506" s="161">
        <f t="shared" si="280"/>
        <v>0</v>
      </c>
      <c r="AK506" s="161">
        <f t="shared" si="280"/>
        <v>0</v>
      </c>
      <c r="AL506" s="161">
        <f t="shared" si="280"/>
        <v>0</v>
      </c>
      <c r="AM506" s="161">
        <f t="shared" si="280"/>
        <v>0</v>
      </c>
      <c r="AN506" s="161">
        <f t="shared" si="280"/>
        <v>0</v>
      </c>
      <c r="AO506" s="161">
        <f t="shared" ref="AO506:DJ512" si="282">VLOOKUP($A506,$A$10:$CO$500,AO$500,0)</f>
        <v>0</v>
      </c>
      <c r="AP506" s="161">
        <f t="shared" si="282"/>
        <v>0</v>
      </c>
      <c r="AQ506" s="161">
        <f t="shared" si="282"/>
        <v>0</v>
      </c>
      <c r="AR506" s="161">
        <f t="shared" si="282"/>
        <v>0</v>
      </c>
      <c r="AS506" s="161">
        <f t="shared" si="282"/>
        <v>0</v>
      </c>
      <c r="AT506" s="161">
        <f t="shared" si="282"/>
        <v>0</v>
      </c>
      <c r="AU506" s="161">
        <f t="shared" si="282"/>
        <v>0</v>
      </c>
      <c r="AV506" s="161">
        <f t="shared" si="282"/>
        <v>0</v>
      </c>
      <c r="AW506" s="161">
        <f t="shared" si="282"/>
        <v>0</v>
      </c>
      <c r="AX506" s="161">
        <f t="shared" si="282"/>
        <v>0</v>
      </c>
      <c r="AY506" s="161">
        <f t="shared" si="282"/>
        <v>0</v>
      </c>
      <c r="AZ506" s="161">
        <f t="shared" si="282"/>
        <v>0</v>
      </c>
      <c r="BA506" s="161">
        <f t="shared" si="282"/>
        <v>0</v>
      </c>
      <c r="BB506" s="161">
        <f t="shared" si="282"/>
        <v>0</v>
      </c>
      <c r="BC506" s="161">
        <f t="shared" si="282"/>
        <v>0</v>
      </c>
      <c r="BD506" s="161">
        <f t="shared" si="282"/>
        <v>0</v>
      </c>
      <c r="BE506" s="161">
        <f t="shared" si="282"/>
        <v>0</v>
      </c>
      <c r="BF506" s="161">
        <f t="shared" si="282"/>
        <v>0</v>
      </c>
      <c r="BG506" s="161">
        <f t="shared" si="282"/>
        <v>0</v>
      </c>
      <c r="BH506" s="161">
        <f t="shared" si="282"/>
        <v>0</v>
      </c>
      <c r="BI506" s="161">
        <f t="shared" si="282"/>
        <v>0</v>
      </c>
      <c r="BJ506" s="161">
        <f t="shared" si="282"/>
        <v>0</v>
      </c>
      <c r="BK506" s="161">
        <f t="shared" si="282"/>
        <v>0</v>
      </c>
      <c r="BL506" s="161">
        <f t="shared" si="282"/>
        <v>0</v>
      </c>
      <c r="BM506" s="161">
        <f t="shared" si="282"/>
        <v>0</v>
      </c>
      <c r="BN506" s="161">
        <f t="shared" si="282"/>
        <v>0</v>
      </c>
      <c r="BO506" s="161">
        <f t="shared" si="282"/>
        <v>0</v>
      </c>
      <c r="BP506" s="161">
        <f t="shared" si="282"/>
        <v>0</v>
      </c>
      <c r="BQ506" s="161">
        <f t="shared" si="282"/>
        <v>0</v>
      </c>
      <c r="BR506" s="161">
        <f t="shared" si="282"/>
        <v>0</v>
      </c>
      <c r="BS506" s="161">
        <f t="shared" si="282"/>
        <v>0</v>
      </c>
      <c r="BT506" s="161">
        <f t="shared" si="282"/>
        <v>0</v>
      </c>
      <c r="BU506" s="161">
        <f t="shared" si="282"/>
        <v>0</v>
      </c>
      <c r="BV506" s="161">
        <f t="shared" si="282"/>
        <v>0</v>
      </c>
      <c r="BW506" s="161">
        <f t="shared" si="282"/>
        <v>0</v>
      </c>
      <c r="BX506" s="161">
        <f t="shared" si="282"/>
        <v>0</v>
      </c>
      <c r="BY506" s="161">
        <f t="shared" si="282"/>
        <v>0</v>
      </c>
      <c r="BZ506" s="161">
        <f t="shared" si="282"/>
        <v>0</v>
      </c>
      <c r="CA506" s="161">
        <f t="shared" si="282"/>
        <v>0</v>
      </c>
      <c r="CB506" s="161">
        <f t="shared" si="282"/>
        <v>0</v>
      </c>
      <c r="CC506" s="161">
        <f t="shared" si="282"/>
        <v>0</v>
      </c>
      <c r="CD506" s="161">
        <f t="shared" si="282"/>
        <v>0</v>
      </c>
      <c r="CE506" s="161">
        <f t="shared" si="282"/>
        <v>0</v>
      </c>
      <c r="CF506" s="161">
        <f t="shared" si="282"/>
        <v>0</v>
      </c>
      <c r="CG506" s="161">
        <f t="shared" si="282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81"/>
        <v>(3</v>
      </c>
      <c r="E507" s="159" t="str">
        <f t="shared" si="281"/>
        <v>אג"ח קונצרני:</v>
      </c>
      <c r="F507" s="159"/>
      <c r="G507" s="159"/>
      <c r="H507" s="159"/>
      <c r="I507" s="160"/>
      <c r="J507" s="161">
        <f t="shared" si="279"/>
        <v>2902171.76</v>
      </c>
      <c r="K507" s="161">
        <f t="shared" si="279"/>
        <v>0</v>
      </c>
      <c r="L507" s="161">
        <f t="shared" si="279"/>
        <v>2181.87</v>
      </c>
      <c r="M507" s="161">
        <f t="shared" si="279"/>
        <v>171720.97</v>
      </c>
      <c r="N507" s="161">
        <f t="shared" si="279"/>
        <v>0</v>
      </c>
      <c r="O507" s="161">
        <f t="shared" si="279"/>
        <v>54363.109999999993</v>
      </c>
      <c r="P507" s="161">
        <f t="shared" si="279"/>
        <v>0</v>
      </c>
      <c r="Q507" s="161">
        <f t="shared" si="279"/>
        <v>452877.57000000007</v>
      </c>
      <c r="R507" s="161">
        <f t="shared" si="279"/>
        <v>3968.47</v>
      </c>
      <c r="S507" s="161">
        <f t="shared" si="279"/>
        <v>86112.12999999999</v>
      </c>
      <c r="T507" s="161">
        <f t="shared" si="279"/>
        <v>0</v>
      </c>
      <c r="U507" s="161">
        <f t="shared" si="279"/>
        <v>528481.32999999996</v>
      </c>
      <c r="V507" s="161">
        <f t="shared" si="279"/>
        <v>0</v>
      </c>
      <c r="W507" s="161">
        <f t="shared" si="279"/>
        <v>0</v>
      </c>
      <c r="X507" s="161">
        <f t="shared" si="279"/>
        <v>0</v>
      </c>
      <c r="Y507" s="161">
        <f t="shared" si="279"/>
        <v>18586.48</v>
      </c>
      <c r="Z507" s="161">
        <f t="shared" ref="Z507:CU516" si="283">VLOOKUP($A507,$A$10:$CO$500,Z$500,0)</f>
        <v>1023.08</v>
      </c>
      <c r="AA507" s="161">
        <f t="shared" si="283"/>
        <v>221776.59</v>
      </c>
      <c r="AB507" s="161">
        <f t="shared" si="283"/>
        <v>48858.15</v>
      </c>
      <c r="AC507" s="161">
        <f t="shared" si="283"/>
        <v>14940.189999999999</v>
      </c>
      <c r="AD507" s="161">
        <f t="shared" si="283"/>
        <v>724734.5900000002</v>
      </c>
      <c r="AE507" s="161">
        <f t="shared" si="283"/>
        <v>22774.92</v>
      </c>
      <c r="AF507" s="161">
        <f t="shared" si="283"/>
        <v>17874.409999999996</v>
      </c>
      <c r="AG507" s="161">
        <f t="shared" si="283"/>
        <v>14407.27</v>
      </c>
      <c r="AH507" s="161">
        <f t="shared" si="283"/>
        <v>22879.07</v>
      </c>
      <c r="AI507" s="161">
        <f t="shared" si="283"/>
        <v>0.41</v>
      </c>
      <c r="AJ507" s="161">
        <f t="shared" si="283"/>
        <v>28990.03</v>
      </c>
      <c r="AK507" s="161">
        <f t="shared" si="283"/>
        <v>393869.38</v>
      </c>
      <c r="AL507" s="161">
        <f t="shared" si="283"/>
        <v>29344.57</v>
      </c>
      <c r="AM507" s="161">
        <f t="shared" si="283"/>
        <v>38322</v>
      </c>
      <c r="AN507" s="161">
        <f t="shared" si="283"/>
        <v>4038.0600000000004</v>
      </c>
      <c r="AO507" s="161">
        <f t="shared" si="283"/>
        <v>47.11</v>
      </c>
      <c r="AP507" s="161">
        <f t="shared" si="283"/>
        <v>0</v>
      </c>
      <c r="AQ507" s="161">
        <f t="shared" si="283"/>
        <v>0</v>
      </c>
      <c r="AR507" s="161">
        <f t="shared" si="283"/>
        <v>0</v>
      </c>
      <c r="AS507" s="161">
        <f t="shared" si="283"/>
        <v>0</v>
      </c>
      <c r="AT507" s="161">
        <f t="shared" si="283"/>
        <v>0</v>
      </c>
      <c r="AU507" s="161">
        <f t="shared" si="282"/>
        <v>0</v>
      </c>
      <c r="AV507" s="161">
        <f t="shared" si="282"/>
        <v>0</v>
      </c>
      <c r="AW507" s="161">
        <f t="shared" si="282"/>
        <v>0</v>
      </c>
      <c r="AX507" s="161">
        <f t="shared" si="282"/>
        <v>0</v>
      </c>
      <c r="AY507" s="161">
        <f t="shared" si="282"/>
        <v>0</v>
      </c>
      <c r="AZ507" s="161">
        <f t="shared" si="282"/>
        <v>0</v>
      </c>
      <c r="BA507" s="161">
        <f t="shared" si="282"/>
        <v>0</v>
      </c>
      <c r="BB507" s="161">
        <f t="shared" si="282"/>
        <v>0</v>
      </c>
      <c r="BC507" s="161">
        <f t="shared" si="282"/>
        <v>0</v>
      </c>
      <c r="BD507" s="161">
        <f t="shared" si="282"/>
        <v>0</v>
      </c>
      <c r="BE507" s="161">
        <f t="shared" si="282"/>
        <v>0</v>
      </c>
      <c r="BF507" s="161">
        <f t="shared" si="282"/>
        <v>0</v>
      </c>
      <c r="BG507" s="161">
        <f t="shared" si="282"/>
        <v>0</v>
      </c>
      <c r="BH507" s="161">
        <f t="shared" si="282"/>
        <v>0</v>
      </c>
      <c r="BI507" s="161">
        <f t="shared" si="282"/>
        <v>0</v>
      </c>
      <c r="BJ507" s="161">
        <f t="shared" si="282"/>
        <v>0</v>
      </c>
      <c r="BK507" s="161">
        <f t="shared" si="282"/>
        <v>0</v>
      </c>
      <c r="BL507" s="161">
        <f t="shared" si="282"/>
        <v>0</v>
      </c>
      <c r="BM507" s="161">
        <f t="shared" si="282"/>
        <v>0</v>
      </c>
      <c r="BN507" s="161">
        <f t="shared" si="282"/>
        <v>0</v>
      </c>
      <c r="BO507" s="161">
        <f t="shared" si="282"/>
        <v>0</v>
      </c>
      <c r="BP507" s="161">
        <f t="shared" si="282"/>
        <v>0</v>
      </c>
      <c r="BQ507" s="161">
        <f t="shared" si="282"/>
        <v>0</v>
      </c>
      <c r="BR507" s="161">
        <f t="shared" si="282"/>
        <v>0</v>
      </c>
      <c r="BS507" s="161">
        <f t="shared" si="282"/>
        <v>0</v>
      </c>
      <c r="BT507" s="161">
        <f t="shared" si="282"/>
        <v>0</v>
      </c>
      <c r="BU507" s="161">
        <f t="shared" si="282"/>
        <v>0</v>
      </c>
      <c r="BV507" s="161">
        <f t="shared" si="282"/>
        <v>0</v>
      </c>
      <c r="BW507" s="161">
        <f t="shared" si="282"/>
        <v>0</v>
      </c>
      <c r="BX507" s="161">
        <f t="shared" si="282"/>
        <v>0</v>
      </c>
      <c r="BY507" s="161">
        <f t="shared" si="282"/>
        <v>0</v>
      </c>
      <c r="BZ507" s="161">
        <f t="shared" si="282"/>
        <v>0</v>
      </c>
      <c r="CA507" s="161">
        <f t="shared" si="282"/>
        <v>0</v>
      </c>
      <c r="CB507" s="161">
        <f t="shared" si="282"/>
        <v>0</v>
      </c>
      <c r="CC507" s="161">
        <f t="shared" si="282"/>
        <v>0</v>
      </c>
      <c r="CD507" s="161">
        <f t="shared" si="282"/>
        <v>0</v>
      </c>
      <c r="CE507" s="161">
        <f t="shared" si="282"/>
        <v>0</v>
      </c>
      <c r="CF507" s="161">
        <f t="shared" si="282"/>
        <v>0</v>
      </c>
      <c r="CG507" s="161">
        <f t="shared" si="282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81"/>
        <v>4)</v>
      </c>
      <c r="E508" s="159" t="str">
        <f t="shared" si="281"/>
        <v>מניות (למעט חברות מוחזקות)</v>
      </c>
      <c r="F508" s="159"/>
      <c r="G508" s="159"/>
      <c r="H508" s="159"/>
      <c r="I508" s="160"/>
      <c r="J508" s="161">
        <f t="shared" si="279"/>
        <v>3656612.27</v>
      </c>
      <c r="K508" s="161">
        <f t="shared" si="279"/>
        <v>0</v>
      </c>
      <c r="L508" s="161">
        <f t="shared" si="279"/>
        <v>9407.83</v>
      </c>
      <c r="M508" s="161">
        <f t="shared" si="279"/>
        <v>338905.13</v>
      </c>
      <c r="N508" s="161">
        <f t="shared" si="279"/>
        <v>0</v>
      </c>
      <c r="O508" s="161">
        <f t="shared" si="279"/>
        <v>13403.69</v>
      </c>
      <c r="P508" s="161">
        <f t="shared" si="279"/>
        <v>82658.510000000009</v>
      </c>
      <c r="Q508" s="161">
        <f t="shared" si="279"/>
        <v>651473.49</v>
      </c>
      <c r="R508" s="161">
        <f t="shared" si="279"/>
        <v>0</v>
      </c>
      <c r="S508" s="161">
        <f t="shared" si="279"/>
        <v>0</v>
      </c>
      <c r="T508" s="161">
        <f t="shared" si="279"/>
        <v>298395.21999999997</v>
      </c>
      <c r="U508" s="161">
        <f t="shared" si="279"/>
        <v>815490.5</v>
      </c>
      <c r="V508" s="161">
        <f t="shared" si="279"/>
        <v>0</v>
      </c>
      <c r="W508" s="161">
        <f t="shared" si="279"/>
        <v>0</v>
      </c>
      <c r="X508" s="161">
        <f t="shared" si="279"/>
        <v>0</v>
      </c>
      <c r="Y508" s="161">
        <f t="shared" si="279"/>
        <v>695.81999999999994</v>
      </c>
      <c r="Z508" s="161">
        <f t="shared" si="283"/>
        <v>169439.51</v>
      </c>
      <c r="AA508" s="161">
        <f t="shared" si="283"/>
        <v>217775.16</v>
      </c>
      <c r="AB508" s="161">
        <f t="shared" si="283"/>
        <v>0</v>
      </c>
      <c r="AC508" s="161">
        <f t="shared" si="283"/>
        <v>198030.06</v>
      </c>
      <c r="AD508" s="161">
        <f t="shared" si="283"/>
        <v>459393.47000000003</v>
      </c>
      <c r="AE508" s="161">
        <f t="shared" si="283"/>
        <v>51788.92</v>
      </c>
      <c r="AF508" s="161">
        <f t="shared" si="283"/>
        <v>19515.28</v>
      </c>
      <c r="AG508" s="161">
        <f t="shared" si="283"/>
        <v>11346.18</v>
      </c>
      <c r="AH508" s="161">
        <f t="shared" si="283"/>
        <v>19851.609999999997</v>
      </c>
      <c r="AI508" s="161">
        <f t="shared" si="283"/>
        <v>0.75</v>
      </c>
      <c r="AJ508" s="161">
        <f t="shared" si="283"/>
        <v>357.66999999999996</v>
      </c>
      <c r="AK508" s="161">
        <f t="shared" si="283"/>
        <v>206532.8</v>
      </c>
      <c r="AL508" s="161">
        <f t="shared" si="283"/>
        <v>70939.88</v>
      </c>
      <c r="AM508" s="161">
        <f t="shared" si="283"/>
        <v>11263.699999999999</v>
      </c>
      <c r="AN508" s="161">
        <f t="shared" si="283"/>
        <v>0</v>
      </c>
      <c r="AO508" s="161">
        <f t="shared" si="283"/>
        <v>9947.09</v>
      </c>
      <c r="AP508" s="161">
        <f t="shared" si="283"/>
        <v>0</v>
      </c>
      <c r="AQ508" s="161">
        <f t="shared" si="283"/>
        <v>0</v>
      </c>
      <c r="AR508" s="161">
        <f t="shared" si="283"/>
        <v>0</v>
      </c>
      <c r="AS508" s="161">
        <f t="shared" si="283"/>
        <v>0</v>
      </c>
      <c r="AT508" s="161">
        <f t="shared" si="283"/>
        <v>0</v>
      </c>
      <c r="AU508" s="161">
        <f t="shared" si="282"/>
        <v>0</v>
      </c>
      <c r="AV508" s="161">
        <f t="shared" si="282"/>
        <v>0</v>
      </c>
      <c r="AW508" s="161">
        <f t="shared" si="282"/>
        <v>0</v>
      </c>
      <c r="AX508" s="161">
        <f t="shared" si="282"/>
        <v>0</v>
      </c>
      <c r="AY508" s="161">
        <f t="shared" si="282"/>
        <v>0</v>
      </c>
      <c r="AZ508" s="161">
        <f t="shared" si="282"/>
        <v>0</v>
      </c>
      <c r="BA508" s="161">
        <f t="shared" si="282"/>
        <v>0</v>
      </c>
      <c r="BB508" s="161">
        <f t="shared" si="282"/>
        <v>0</v>
      </c>
      <c r="BC508" s="161">
        <f t="shared" si="282"/>
        <v>0</v>
      </c>
      <c r="BD508" s="161">
        <f t="shared" si="282"/>
        <v>0</v>
      </c>
      <c r="BE508" s="161">
        <f t="shared" si="282"/>
        <v>0</v>
      </c>
      <c r="BF508" s="161">
        <f t="shared" si="282"/>
        <v>0</v>
      </c>
      <c r="BG508" s="161">
        <f t="shared" si="282"/>
        <v>0</v>
      </c>
      <c r="BH508" s="161">
        <f t="shared" si="282"/>
        <v>0</v>
      </c>
      <c r="BI508" s="161">
        <f t="shared" si="282"/>
        <v>0</v>
      </c>
      <c r="BJ508" s="161">
        <f t="shared" si="282"/>
        <v>0</v>
      </c>
      <c r="BK508" s="161">
        <f t="shared" si="282"/>
        <v>0</v>
      </c>
      <c r="BL508" s="161">
        <f t="shared" si="282"/>
        <v>0</v>
      </c>
      <c r="BM508" s="161">
        <f t="shared" si="282"/>
        <v>0</v>
      </c>
      <c r="BN508" s="161">
        <f t="shared" si="282"/>
        <v>0</v>
      </c>
      <c r="BO508" s="161">
        <f t="shared" si="282"/>
        <v>0</v>
      </c>
      <c r="BP508" s="161">
        <f t="shared" si="282"/>
        <v>0</v>
      </c>
      <c r="BQ508" s="161">
        <f t="shared" si="282"/>
        <v>0</v>
      </c>
      <c r="BR508" s="161">
        <f t="shared" si="282"/>
        <v>0</v>
      </c>
      <c r="BS508" s="161">
        <f t="shared" si="282"/>
        <v>0</v>
      </c>
      <c r="BT508" s="161">
        <f t="shared" si="282"/>
        <v>0</v>
      </c>
      <c r="BU508" s="161">
        <f t="shared" si="282"/>
        <v>0</v>
      </c>
      <c r="BV508" s="161">
        <f t="shared" si="282"/>
        <v>0</v>
      </c>
      <c r="BW508" s="161">
        <f t="shared" si="282"/>
        <v>0</v>
      </c>
      <c r="BX508" s="161">
        <f t="shared" si="282"/>
        <v>0</v>
      </c>
      <c r="BY508" s="161">
        <f t="shared" si="282"/>
        <v>0</v>
      </c>
      <c r="BZ508" s="161">
        <f t="shared" si="282"/>
        <v>0</v>
      </c>
      <c r="CA508" s="161">
        <f t="shared" si="282"/>
        <v>0</v>
      </c>
      <c r="CB508" s="161">
        <f t="shared" si="282"/>
        <v>0</v>
      </c>
      <c r="CC508" s="161">
        <f t="shared" si="282"/>
        <v>0</v>
      </c>
      <c r="CD508" s="161">
        <f t="shared" si="282"/>
        <v>0</v>
      </c>
      <c r="CE508" s="161">
        <f t="shared" si="282"/>
        <v>0</v>
      </c>
      <c r="CF508" s="161">
        <f t="shared" si="282"/>
        <v>0</v>
      </c>
      <c r="CG508" s="161">
        <f t="shared" si="282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81"/>
        <v>5)</v>
      </c>
      <c r="E509" s="159" t="str">
        <f t="shared" si="281"/>
        <v>השקעות בקרנות סל</v>
      </c>
      <c r="F509" s="159"/>
      <c r="G509" s="159"/>
      <c r="H509" s="159"/>
      <c r="I509" s="160"/>
      <c r="J509" s="161">
        <f t="shared" si="279"/>
        <v>2908301.23</v>
      </c>
      <c r="K509" s="161">
        <f t="shared" si="279"/>
        <v>0</v>
      </c>
      <c r="L509" s="161">
        <f t="shared" si="279"/>
        <v>9037.16</v>
      </c>
      <c r="M509" s="161">
        <f t="shared" si="279"/>
        <v>147443.65</v>
      </c>
      <c r="N509" s="161">
        <f t="shared" si="279"/>
        <v>0</v>
      </c>
      <c r="O509" s="161">
        <f t="shared" si="279"/>
        <v>9024.44</v>
      </c>
      <c r="P509" s="161">
        <f t="shared" si="279"/>
        <v>138975.90000000002</v>
      </c>
      <c r="Q509" s="161">
        <f t="shared" si="279"/>
        <v>828837.28</v>
      </c>
      <c r="R509" s="161">
        <f t="shared" si="279"/>
        <v>0</v>
      </c>
      <c r="S509" s="161">
        <f t="shared" si="279"/>
        <v>0</v>
      </c>
      <c r="T509" s="161">
        <f t="shared" si="279"/>
        <v>88359.7</v>
      </c>
      <c r="U509" s="161">
        <f t="shared" si="279"/>
        <v>205255.7</v>
      </c>
      <c r="V509" s="161">
        <f t="shared" si="279"/>
        <v>0</v>
      </c>
      <c r="W509" s="161">
        <f t="shared" si="279"/>
        <v>0</v>
      </c>
      <c r="X509" s="161">
        <f t="shared" si="279"/>
        <v>0</v>
      </c>
      <c r="Y509" s="161">
        <f t="shared" si="279"/>
        <v>4735.95</v>
      </c>
      <c r="Z509" s="161">
        <f t="shared" si="283"/>
        <v>262746.05</v>
      </c>
      <c r="AA509" s="161">
        <f t="shared" si="283"/>
        <v>485055.01</v>
      </c>
      <c r="AB509" s="161">
        <f t="shared" si="283"/>
        <v>0</v>
      </c>
      <c r="AC509" s="161">
        <f t="shared" si="283"/>
        <v>161009.16</v>
      </c>
      <c r="AD509" s="161">
        <f t="shared" si="283"/>
        <v>333283.62</v>
      </c>
      <c r="AE509" s="161">
        <f t="shared" si="283"/>
        <v>36311.009999999995</v>
      </c>
      <c r="AF509" s="161">
        <f t="shared" si="283"/>
        <v>22975.25</v>
      </c>
      <c r="AG509" s="161">
        <f t="shared" si="283"/>
        <v>15299.2</v>
      </c>
      <c r="AH509" s="161">
        <f t="shared" si="283"/>
        <v>34594.729999999996</v>
      </c>
      <c r="AI509" s="161">
        <f t="shared" si="283"/>
        <v>0</v>
      </c>
      <c r="AJ509" s="161">
        <f t="shared" si="283"/>
        <v>0</v>
      </c>
      <c r="AK509" s="161">
        <f t="shared" si="283"/>
        <v>0</v>
      </c>
      <c r="AL509" s="161">
        <f t="shared" si="283"/>
        <v>0</v>
      </c>
      <c r="AM509" s="161">
        <f t="shared" si="283"/>
        <v>80185.709999999992</v>
      </c>
      <c r="AN509" s="161">
        <f t="shared" si="283"/>
        <v>594.55999999999995</v>
      </c>
      <c r="AO509" s="161">
        <f t="shared" si="283"/>
        <v>44577.15</v>
      </c>
      <c r="AP509" s="161">
        <f t="shared" si="283"/>
        <v>0</v>
      </c>
      <c r="AQ509" s="161">
        <f t="shared" si="283"/>
        <v>0</v>
      </c>
      <c r="AR509" s="161">
        <f t="shared" si="283"/>
        <v>0</v>
      </c>
      <c r="AS509" s="161">
        <f t="shared" si="283"/>
        <v>0</v>
      </c>
      <c r="AT509" s="161">
        <f t="shared" si="283"/>
        <v>0</v>
      </c>
      <c r="AU509" s="161">
        <f t="shared" si="282"/>
        <v>0</v>
      </c>
      <c r="AV509" s="161">
        <f t="shared" si="282"/>
        <v>0</v>
      </c>
      <c r="AW509" s="161">
        <f t="shared" si="282"/>
        <v>0</v>
      </c>
      <c r="AX509" s="161">
        <f t="shared" si="282"/>
        <v>0</v>
      </c>
      <c r="AY509" s="161">
        <f t="shared" si="282"/>
        <v>0</v>
      </c>
      <c r="AZ509" s="161">
        <f t="shared" si="282"/>
        <v>0</v>
      </c>
      <c r="BA509" s="161">
        <f t="shared" si="282"/>
        <v>0</v>
      </c>
      <c r="BB509" s="161">
        <f t="shared" si="282"/>
        <v>0</v>
      </c>
      <c r="BC509" s="161">
        <f t="shared" si="282"/>
        <v>0</v>
      </c>
      <c r="BD509" s="161">
        <f t="shared" si="282"/>
        <v>0</v>
      </c>
      <c r="BE509" s="161">
        <f t="shared" si="282"/>
        <v>0</v>
      </c>
      <c r="BF509" s="161">
        <f t="shared" si="282"/>
        <v>0</v>
      </c>
      <c r="BG509" s="161">
        <f t="shared" si="282"/>
        <v>0</v>
      </c>
      <c r="BH509" s="161">
        <f t="shared" si="282"/>
        <v>0</v>
      </c>
      <c r="BI509" s="161">
        <f t="shared" si="282"/>
        <v>0</v>
      </c>
      <c r="BJ509" s="161">
        <f t="shared" si="282"/>
        <v>0</v>
      </c>
      <c r="BK509" s="161">
        <f t="shared" si="282"/>
        <v>0</v>
      </c>
      <c r="BL509" s="161">
        <f t="shared" si="282"/>
        <v>0</v>
      </c>
      <c r="BM509" s="161">
        <f t="shared" si="282"/>
        <v>0</v>
      </c>
      <c r="BN509" s="161">
        <f t="shared" si="282"/>
        <v>0</v>
      </c>
      <c r="BO509" s="161">
        <f t="shared" si="282"/>
        <v>0</v>
      </c>
      <c r="BP509" s="161">
        <f t="shared" si="282"/>
        <v>0</v>
      </c>
      <c r="BQ509" s="161">
        <f t="shared" si="282"/>
        <v>0</v>
      </c>
      <c r="BR509" s="161">
        <f t="shared" si="282"/>
        <v>0</v>
      </c>
      <c r="BS509" s="161">
        <f t="shared" si="282"/>
        <v>0</v>
      </c>
      <c r="BT509" s="161">
        <f t="shared" si="282"/>
        <v>0</v>
      </c>
      <c r="BU509" s="161">
        <f t="shared" si="282"/>
        <v>0</v>
      </c>
      <c r="BV509" s="161">
        <f t="shared" si="282"/>
        <v>0</v>
      </c>
      <c r="BW509" s="161">
        <f t="shared" si="282"/>
        <v>0</v>
      </c>
      <c r="BX509" s="161">
        <f t="shared" si="282"/>
        <v>0</v>
      </c>
      <c r="BY509" s="161">
        <f t="shared" si="282"/>
        <v>0</v>
      </c>
      <c r="BZ509" s="161">
        <f t="shared" si="282"/>
        <v>0</v>
      </c>
      <c r="CA509" s="161">
        <f t="shared" si="282"/>
        <v>0</v>
      </c>
      <c r="CB509" s="161">
        <f t="shared" si="282"/>
        <v>0</v>
      </c>
      <c r="CC509" s="161">
        <f t="shared" si="282"/>
        <v>0</v>
      </c>
      <c r="CD509" s="161">
        <f t="shared" si="282"/>
        <v>0</v>
      </c>
      <c r="CE509" s="161">
        <f t="shared" si="282"/>
        <v>0</v>
      </c>
      <c r="CF509" s="161">
        <f t="shared" si="282"/>
        <v>0</v>
      </c>
      <c r="CG509" s="161">
        <f t="shared" si="282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81"/>
        <v>6)</v>
      </c>
      <c r="E510" s="159" t="str">
        <f t="shared" si="281"/>
        <v>תעודות השתתפות בקרנות נאמנות</v>
      </c>
      <c r="F510" s="159"/>
      <c r="G510" s="159"/>
      <c r="H510" s="159"/>
      <c r="I510" s="160"/>
      <c r="J510" s="161">
        <f t="shared" si="279"/>
        <v>235959.55000000002</v>
      </c>
      <c r="K510" s="161">
        <f t="shared" si="279"/>
        <v>0</v>
      </c>
      <c r="L510" s="161">
        <f t="shared" si="279"/>
        <v>588.03</v>
      </c>
      <c r="M510" s="161">
        <f t="shared" si="279"/>
        <v>15381.939999999999</v>
      </c>
      <c r="N510" s="161">
        <f t="shared" si="279"/>
        <v>0</v>
      </c>
      <c r="O510" s="161">
        <f t="shared" si="279"/>
        <v>160.35</v>
      </c>
      <c r="P510" s="161">
        <f t="shared" si="279"/>
        <v>1827.3899999999999</v>
      </c>
      <c r="Q510" s="161">
        <f t="shared" si="279"/>
        <v>21395.79</v>
      </c>
      <c r="R510" s="161">
        <f t="shared" si="279"/>
        <v>0</v>
      </c>
      <c r="S510" s="161">
        <f t="shared" si="279"/>
        <v>0</v>
      </c>
      <c r="T510" s="161">
        <f t="shared" si="279"/>
        <v>34654.340000000004</v>
      </c>
      <c r="U510" s="161">
        <f t="shared" si="279"/>
        <v>94474.73000000001</v>
      </c>
      <c r="V510" s="161">
        <f t="shared" si="279"/>
        <v>0</v>
      </c>
      <c r="W510" s="161">
        <f t="shared" si="279"/>
        <v>0</v>
      </c>
      <c r="X510" s="161">
        <f t="shared" si="279"/>
        <v>0</v>
      </c>
      <c r="Y510" s="161">
        <f t="shared" si="279"/>
        <v>0</v>
      </c>
      <c r="Z510" s="161">
        <f t="shared" si="283"/>
        <v>0</v>
      </c>
      <c r="AA510" s="161">
        <f t="shared" si="283"/>
        <v>0</v>
      </c>
      <c r="AB510" s="161">
        <f t="shared" si="283"/>
        <v>0</v>
      </c>
      <c r="AC510" s="161">
        <f t="shared" si="283"/>
        <v>0</v>
      </c>
      <c r="AD510" s="161">
        <f t="shared" si="283"/>
        <v>0</v>
      </c>
      <c r="AE510" s="161">
        <f t="shared" si="283"/>
        <v>2333.85</v>
      </c>
      <c r="AF510" s="161">
        <f t="shared" si="283"/>
        <v>784.75</v>
      </c>
      <c r="AG510" s="161">
        <f t="shared" si="283"/>
        <v>314.23</v>
      </c>
      <c r="AH510" s="161">
        <f t="shared" si="283"/>
        <v>266.25</v>
      </c>
      <c r="AI510" s="161">
        <f t="shared" si="283"/>
        <v>0</v>
      </c>
      <c r="AJ510" s="161">
        <f t="shared" si="283"/>
        <v>0</v>
      </c>
      <c r="AK510" s="161">
        <f t="shared" si="283"/>
        <v>56781.3</v>
      </c>
      <c r="AL510" s="161">
        <f t="shared" si="283"/>
        <v>6996.6</v>
      </c>
      <c r="AM510" s="161">
        <f t="shared" si="283"/>
        <v>0</v>
      </c>
      <c r="AN510" s="161">
        <f t="shared" si="283"/>
        <v>0</v>
      </c>
      <c r="AO510" s="161">
        <f t="shared" si="283"/>
        <v>0</v>
      </c>
      <c r="AP510" s="161">
        <f t="shared" si="283"/>
        <v>0</v>
      </c>
      <c r="AQ510" s="161">
        <f t="shared" si="283"/>
        <v>0</v>
      </c>
      <c r="AR510" s="161">
        <f t="shared" si="283"/>
        <v>0</v>
      </c>
      <c r="AS510" s="161">
        <f t="shared" si="283"/>
        <v>0</v>
      </c>
      <c r="AT510" s="161">
        <f t="shared" si="283"/>
        <v>0</v>
      </c>
      <c r="AU510" s="161">
        <f t="shared" si="282"/>
        <v>0</v>
      </c>
      <c r="AV510" s="161">
        <f t="shared" si="282"/>
        <v>0</v>
      </c>
      <c r="AW510" s="161">
        <f t="shared" si="282"/>
        <v>0</v>
      </c>
      <c r="AX510" s="161">
        <f t="shared" si="282"/>
        <v>0</v>
      </c>
      <c r="AY510" s="161">
        <f t="shared" si="282"/>
        <v>0</v>
      </c>
      <c r="AZ510" s="161">
        <f t="shared" si="282"/>
        <v>0</v>
      </c>
      <c r="BA510" s="161">
        <f t="shared" si="282"/>
        <v>0</v>
      </c>
      <c r="BB510" s="161">
        <f t="shared" si="282"/>
        <v>0</v>
      </c>
      <c r="BC510" s="161">
        <f t="shared" si="282"/>
        <v>0</v>
      </c>
      <c r="BD510" s="161">
        <f t="shared" si="282"/>
        <v>0</v>
      </c>
      <c r="BE510" s="161">
        <f t="shared" si="282"/>
        <v>0</v>
      </c>
      <c r="BF510" s="161">
        <f t="shared" si="282"/>
        <v>0</v>
      </c>
      <c r="BG510" s="161">
        <f t="shared" si="282"/>
        <v>0</v>
      </c>
      <c r="BH510" s="161">
        <f t="shared" si="282"/>
        <v>0</v>
      </c>
      <c r="BI510" s="161">
        <f t="shared" si="282"/>
        <v>0</v>
      </c>
      <c r="BJ510" s="161">
        <f t="shared" si="282"/>
        <v>0</v>
      </c>
      <c r="BK510" s="161">
        <f t="shared" si="282"/>
        <v>0</v>
      </c>
      <c r="BL510" s="161">
        <f t="shared" si="282"/>
        <v>0</v>
      </c>
      <c r="BM510" s="161">
        <f t="shared" si="282"/>
        <v>0</v>
      </c>
      <c r="BN510" s="161">
        <f t="shared" si="282"/>
        <v>0</v>
      </c>
      <c r="BO510" s="161">
        <f t="shared" si="282"/>
        <v>0</v>
      </c>
      <c r="BP510" s="161">
        <f t="shared" si="282"/>
        <v>0</v>
      </c>
      <c r="BQ510" s="161">
        <f t="shared" si="282"/>
        <v>0</v>
      </c>
      <c r="BR510" s="161">
        <f t="shared" si="282"/>
        <v>0</v>
      </c>
      <c r="BS510" s="161">
        <f t="shared" si="282"/>
        <v>0</v>
      </c>
      <c r="BT510" s="161">
        <f t="shared" si="282"/>
        <v>0</v>
      </c>
      <c r="BU510" s="161">
        <f t="shared" si="282"/>
        <v>0</v>
      </c>
      <c r="BV510" s="161">
        <f t="shared" si="282"/>
        <v>0</v>
      </c>
      <c r="BW510" s="161">
        <f t="shared" si="282"/>
        <v>0</v>
      </c>
      <c r="BX510" s="161">
        <f t="shared" si="282"/>
        <v>0</v>
      </c>
      <c r="BY510" s="161">
        <f t="shared" si="282"/>
        <v>0</v>
      </c>
      <c r="BZ510" s="161">
        <f t="shared" si="282"/>
        <v>0</v>
      </c>
      <c r="CA510" s="161">
        <f t="shared" si="282"/>
        <v>0</v>
      </c>
      <c r="CB510" s="161">
        <f t="shared" si="282"/>
        <v>0</v>
      </c>
      <c r="CC510" s="161">
        <f t="shared" si="282"/>
        <v>0</v>
      </c>
      <c r="CD510" s="161">
        <f t="shared" si="282"/>
        <v>0</v>
      </c>
      <c r="CE510" s="161">
        <f t="shared" si="282"/>
        <v>0</v>
      </c>
      <c r="CF510" s="161">
        <f t="shared" si="282"/>
        <v>0</v>
      </c>
      <c r="CG510" s="161">
        <f t="shared" si="282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81"/>
        <v>7)</v>
      </c>
      <c r="E511" s="159" t="str">
        <f t="shared" si="281"/>
        <v>קרנות השקעה</v>
      </c>
      <c r="F511" s="159"/>
      <c r="G511" s="159"/>
      <c r="H511" s="159"/>
      <c r="I511" s="160"/>
      <c r="J511" s="161">
        <f t="shared" si="279"/>
        <v>1340803.04</v>
      </c>
      <c r="K511" s="161">
        <f t="shared" si="279"/>
        <v>0</v>
      </c>
      <c r="L511" s="161">
        <f t="shared" si="279"/>
        <v>7736.2</v>
      </c>
      <c r="M511" s="161">
        <f t="shared" si="279"/>
        <v>445029.76</v>
      </c>
      <c r="N511" s="161">
        <f t="shared" si="279"/>
        <v>0</v>
      </c>
      <c r="O511" s="161">
        <f t="shared" si="279"/>
        <v>25583.79</v>
      </c>
      <c r="P511" s="161">
        <f t="shared" si="279"/>
        <v>19492.059999999998</v>
      </c>
      <c r="Q511" s="161">
        <f t="shared" si="279"/>
        <v>703359.2</v>
      </c>
      <c r="R511" s="161">
        <f t="shared" si="279"/>
        <v>0</v>
      </c>
      <c r="S511" s="161">
        <f t="shared" si="279"/>
        <v>0</v>
      </c>
      <c r="T511" s="161">
        <f t="shared" si="279"/>
        <v>0</v>
      </c>
      <c r="U511" s="161">
        <f t="shared" si="279"/>
        <v>5098.49</v>
      </c>
      <c r="V511" s="161">
        <f t="shared" si="279"/>
        <v>0</v>
      </c>
      <c r="W511" s="161">
        <f t="shared" si="279"/>
        <v>0</v>
      </c>
      <c r="X511" s="161">
        <f t="shared" si="279"/>
        <v>0</v>
      </c>
      <c r="Y511" s="161">
        <f t="shared" si="279"/>
        <v>0</v>
      </c>
      <c r="Z511" s="161">
        <f t="shared" si="283"/>
        <v>0</v>
      </c>
      <c r="AA511" s="161">
        <f t="shared" si="283"/>
        <v>0</v>
      </c>
      <c r="AB511" s="161">
        <f t="shared" si="283"/>
        <v>671.75</v>
      </c>
      <c r="AC511" s="161">
        <f t="shared" si="283"/>
        <v>0</v>
      </c>
      <c r="AD511" s="161">
        <f t="shared" si="283"/>
        <v>6792.1</v>
      </c>
      <c r="AE511" s="161">
        <f t="shared" si="283"/>
        <v>61354.83</v>
      </c>
      <c r="AF511" s="161">
        <f t="shared" si="283"/>
        <v>22686.21</v>
      </c>
      <c r="AG511" s="161">
        <f t="shared" si="283"/>
        <v>16655.73</v>
      </c>
      <c r="AH511" s="161">
        <f t="shared" si="283"/>
        <v>26342.920000000002</v>
      </c>
      <c r="AI511" s="161">
        <f t="shared" si="283"/>
        <v>0</v>
      </c>
      <c r="AJ511" s="161">
        <f t="shared" si="283"/>
        <v>0</v>
      </c>
      <c r="AK511" s="161">
        <f t="shared" si="283"/>
        <v>0</v>
      </c>
      <c r="AL511" s="161">
        <f t="shared" si="283"/>
        <v>0</v>
      </c>
      <c r="AM511" s="161">
        <f t="shared" si="283"/>
        <v>0</v>
      </c>
      <c r="AN511" s="161">
        <f t="shared" si="283"/>
        <v>0</v>
      </c>
      <c r="AO511" s="161">
        <f t="shared" si="283"/>
        <v>0</v>
      </c>
      <c r="AP511" s="161">
        <f t="shared" si="283"/>
        <v>0</v>
      </c>
      <c r="AQ511" s="161">
        <f t="shared" si="283"/>
        <v>0</v>
      </c>
      <c r="AR511" s="161">
        <f t="shared" si="283"/>
        <v>0</v>
      </c>
      <c r="AS511" s="161">
        <f t="shared" si="283"/>
        <v>0</v>
      </c>
      <c r="AT511" s="161">
        <f t="shared" si="283"/>
        <v>0</v>
      </c>
      <c r="AU511" s="161">
        <f t="shared" si="282"/>
        <v>0</v>
      </c>
      <c r="AV511" s="161">
        <f t="shared" si="282"/>
        <v>0</v>
      </c>
      <c r="AW511" s="161">
        <f t="shared" si="282"/>
        <v>0</v>
      </c>
      <c r="AX511" s="161">
        <f t="shared" si="282"/>
        <v>0</v>
      </c>
      <c r="AY511" s="161">
        <f t="shared" si="282"/>
        <v>0</v>
      </c>
      <c r="AZ511" s="161">
        <f t="shared" si="282"/>
        <v>0</v>
      </c>
      <c r="BA511" s="161">
        <f t="shared" si="282"/>
        <v>0</v>
      </c>
      <c r="BB511" s="161">
        <f t="shared" si="282"/>
        <v>0</v>
      </c>
      <c r="BC511" s="161">
        <f t="shared" si="282"/>
        <v>0</v>
      </c>
      <c r="BD511" s="161">
        <f t="shared" si="282"/>
        <v>0</v>
      </c>
      <c r="BE511" s="161">
        <f t="shared" si="282"/>
        <v>0</v>
      </c>
      <c r="BF511" s="161">
        <f t="shared" si="282"/>
        <v>0</v>
      </c>
      <c r="BG511" s="161">
        <f t="shared" si="282"/>
        <v>0</v>
      </c>
      <c r="BH511" s="161">
        <f t="shared" si="282"/>
        <v>0</v>
      </c>
      <c r="BI511" s="161">
        <f t="shared" si="282"/>
        <v>0</v>
      </c>
      <c r="BJ511" s="161">
        <f t="shared" si="282"/>
        <v>0</v>
      </c>
      <c r="BK511" s="161">
        <f t="shared" si="282"/>
        <v>0</v>
      </c>
      <c r="BL511" s="161">
        <f t="shared" si="282"/>
        <v>0</v>
      </c>
      <c r="BM511" s="161">
        <f t="shared" si="282"/>
        <v>0</v>
      </c>
      <c r="BN511" s="161">
        <f t="shared" si="282"/>
        <v>0</v>
      </c>
      <c r="BO511" s="161">
        <f t="shared" si="282"/>
        <v>0</v>
      </c>
      <c r="BP511" s="161">
        <f t="shared" si="282"/>
        <v>0</v>
      </c>
      <c r="BQ511" s="161">
        <f t="shared" si="282"/>
        <v>0</v>
      </c>
      <c r="BR511" s="161">
        <f t="shared" si="282"/>
        <v>0</v>
      </c>
      <c r="BS511" s="161">
        <f t="shared" si="282"/>
        <v>0</v>
      </c>
      <c r="BT511" s="161">
        <f t="shared" si="282"/>
        <v>0</v>
      </c>
      <c r="BU511" s="161">
        <f t="shared" si="282"/>
        <v>0</v>
      </c>
      <c r="BV511" s="161">
        <f t="shared" si="282"/>
        <v>0</v>
      </c>
      <c r="BW511" s="161">
        <f t="shared" si="282"/>
        <v>0</v>
      </c>
      <c r="BX511" s="161">
        <f t="shared" si="282"/>
        <v>0</v>
      </c>
      <c r="BY511" s="161">
        <f t="shared" si="282"/>
        <v>0</v>
      </c>
      <c r="BZ511" s="161">
        <f t="shared" si="282"/>
        <v>0</v>
      </c>
      <c r="CA511" s="161">
        <f t="shared" si="282"/>
        <v>0</v>
      </c>
      <c r="CB511" s="161">
        <f t="shared" si="282"/>
        <v>0</v>
      </c>
      <c r="CC511" s="161">
        <f t="shared" si="282"/>
        <v>0</v>
      </c>
      <c r="CD511" s="161">
        <f t="shared" si="282"/>
        <v>0</v>
      </c>
      <c r="CE511" s="161">
        <f t="shared" si="282"/>
        <v>0</v>
      </c>
      <c r="CF511" s="161">
        <f t="shared" si="282"/>
        <v>0</v>
      </c>
      <c r="CG511" s="161">
        <f t="shared" si="282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81"/>
        <v>8)</v>
      </c>
      <c r="E512" s="159" t="str">
        <f t="shared" si="281"/>
        <v>כתבי אופציה (WARRANTS)</v>
      </c>
      <c r="F512" s="159"/>
      <c r="G512" s="159"/>
      <c r="H512" s="159"/>
      <c r="I512" s="160"/>
      <c r="J512" s="161">
        <f t="shared" si="279"/>
        <v>8996.7599999999984</v>
      </c>
      <c r="K512" s="161">
        <f t="shared" si="279"/>
        <v>0</v>
      </c>
      <c r="L512" s="161">
        <f t="shared" si="279"/>
        <v>0</v>
      </c>
      <c r="M512" s="161">
        <f t="shared" si="279"/>
        <v>1818.0500000000002</v>
      </c>
      <c r="N512" s="161">
        <f t="shared" si="279"/>
        <v>0</v>
      </c>
      <c r="O512" s="161">
        <f t="shared" si="279"/>
        <v>0</v>
      </c>
      <c r="P512" s="161">
        <f t="shared" si="279"/>
        <v>374.36</v>
      </c>
      <c r="Q512" s="161">
        <f t="shared" si="279"/>
        <v>4363.37</v>
      </c>
      <c r="R512" s="161">
        <f t="shared" si="279"/>
        <v>0</v>
      </c>
      <c r="S512" s="161">
        <f t="shared" si="279"/>
        <v>0</v>
      </c>
      <c r="T512" s="161">
        <f t="shared" si="279"/>
        <v>252.19</v>
      </c>
      <c r="U512" s="161">
        <f t="shared" si="279"/>
        <v>0</v>
      </c>
      <c r="V512" s="161">
        <f t="shared" si="279"/>
        <v>0</v>
      </c>
      <c r="W512" s="161">
        <f t="shared" si="279"/>
        <v>0</v>
      </c>
      <c r="X512" s="161">
        <f t="shared" si="279"/>
        <v>0</v>
      </c>
      <c r="Y512" s="161">
        <f t="shared" si="279"/>
        <v>0</v>
      </c>
      <c r="Z512" s="161">
        <f t="shared" si="283"/>
        <v>0</v>
      </c>
      <c r="AA512" s="161">
        <f t="shared" si="283"/>
        <v>0</v>
      </c>
      <c r="AB512" s="161">
        <f t="shared" si="283"/>
        <v>2.08</v>
      </c>
      <c r="AC512" s="161">
        <f t="shared" si="283"/>
        <v>35</v>
      </c>
      <c r="AD512" s="161">
        <f t="shared" si="283"/>
        <v>156.47999999999999</v>
      </c>
      <c r="AE512" s="161">
        <f t="shared" si="283"/>
        <v>359.16999999999996</v>
      </c>
      <c r="AF512" s="161">
        <f t="shared" si="283"/>
        <v>142.31</v>
      </c>
      <c r="AG512" s="161">
        <f t="shared" si="283"/>
        <v>100.58000000000001</v>
      </c>
      <c r="AH512" s="161">
        <f t="shared" si="283"/>
        <v>314.27999999999997</v>
      </c>
      <c r="AI512" s="161">
        <f t="shared" si="283"/>
        <v>0</v>
      </c>
      <c r="AJ512" s="161">
        <f t="shared" si="283"/>
        <v>15.18</v>
      </c>
      <c r="AK512" s="161">
        <f t="shared" si="283"/>
        <v>689</v>
      </c>
      <c r="AL512" s="161">
        <f t="shared" si="283"/>
        <v>374.71</v>
      </c>
      <c r="AM512" s="161">
        <f t="shared" si="283"/>
        <v>0</v>
      </c>
      <c r="AN512" s="161">
        <f t="shared" si="283"/>
        <v>0</v>
      </c>
      <c r="AO512" s="161">
        <f t="shared" si="283"/>
        <v>0</v>
      </c>
      <c r="AP512" s="161">
        <f t="shared" si="283"/>
        <v>0</v>
      </c>
      <c r="AQ512" s="161">
        <f t="shared" si="283"/>
        <v>0</v>
      </c>
      <c r="AR512" s="161">
        <f t="shared" si="283"/>
        <v>0</v>
      </c>
      <c r="AS512" s="161">
        <f t="shared" si="283"/>
        <v>0</v>
      </c>
      <c r="AT512" s="161">
        <f t="shared" si="283"/>
        <v>0</v>
      </c>
      <c r="AU512" s="161">
        <f t="shared" si="282"/>
        <v>0</v>
      </c>
      <c r="AV512" s="161">
        <f t="shared" si="282"/>
        <v>0</v>
      </c>
      <c r="AW512" s="161">
        <f t="shared" si="282"/>
        <v>0</v>
      </c>
      <c r="AX512" s="161">
        <f t="shared" si="282"/>
        <v>0</v>
      </c>
      <c r="AY512" s="161">
        <f t="shared" si="282"/>
        <v>0</v>
      </c>
      <c r="AZ512" s="161">
        <f t="shared" si="282"/>
        <v>0</v>
      </c>
      <c r="BA512" s="161">
        <f t="shared" si="282"/>
        <v>0</v>
      </c>
      <c r="BB512" s="161">
        <f t="shared" si="282"/>
        <v>0</v>
      </c>
      <c r="BC512" s="161">
        <f t="shared" si="282"/>
        <v>0</v>
      </c>
      <c r="BD512" s="161">
        <f t="shared" si="282"/>
        <v>0</v>
      </c>
      <c r="BE512" s="161">
        <f t="shared" si="282"/>
        <v>0</v>
      </c>
      <c r="BF512" s="161">
        <f t="shared" si="282"/>
        <v>0</v>
      </c>
      <c r="BG512" s="161">
        <f t="shared" si="282"/>
        <v>0</v>
      </c>
      <c r="BH512" s="161">
        <f t="shared" si="282"/>
        <v>0</v>
      </c>
      <c r="BI512" s="161">
        <f t="shared" si="282"/>
        <v>0</v>
      </c>
      <c r="BJ512" s="161">
        <f t="shared" ref="BJ512:CV525" si="284">VLOOKUP($A512,$A$10:$CO$500,BJ$500,0)</f>
        <v>0</v>
      </c>
      <c r="BK512" s="161">
        <f t="shared" si="284"/>
        <v>0</v>
      </c>
      <c r="BL512" s="161">
        <f t="shared" si="284"/>
        <v>0</v>
      </c>
      <c r="BM512" s="161">
        <f t="shared" si="284"/>
        <v>0</v>
      </c>
      <c r="BN512" s="161">
        <f t="shared" si="284"/>
        <v>0</v>
      </c>
      <c r="BO512" s="161">
        <f t="shared" si="284"/>
        <v>0</v>
      </c>
      <c r="BP512" s="161">
        <f t="shared" si="284"/>
        <v>0</v>
      </c>
      <c r="BQ512" s="161">
        <f t="shared" si="284"/>
        <v>0</v>
      </c>
      <c r="BR512" s="161">
        <f t="shared" si="284"/>
        <v>0</v>
      </c>
      <c r="BS512" s="161">
        <f t="shared" si="284"/>
        <v>0</v>
      </c>
      <c r="BT512" s="161">
        <f t="shared" si="284"/>
        <v>0</v>
      </c>
      <c r="BU512" s="161">
        <f t="shared" si="284"/>
        <v>0</v>
      </c>
      <c r="BV512" s="161">
        <f t="shared" si="284"/>
        <v>0</v>
      </c>
      <c r="BW512" s="161">
        <f t="shared" si="284"/>
        <v>0</v>
      </c>
      <c r="BX512" s="161">
        <f t="shared" si="284"/>
        <v>0</v>
      </c>
      <c r="BY512" s="161">
        <f t="shared" si="284"/>
        <v>0</v>
      </c>
      <c r="BZ512" s="161">
        <f t="shared" si="284"/>
        <v>0</v>
      </c>
      <c r="CA512" s="161">
        <f t="shared" si="284"/>
        <v>0</v>
      </c>
      <c r="CB512" s="161">
        <f t="shared" si="284"/>
        <v>0</v>
      </c>
      <c r="CC512" s="161">
        <f t="shared" si="284"/>
        <v>0</v>
      </c>
      <c r="CD512" s="161">
        <f t="shared" si="284"/>
        <v>0</v>
      </c>
      <c r="CE512" s="161">
        <f t="shared" si="284"/>
        <v>0</v>
      </c>
      <c r="CF512" s="161">
        <f t="shared" si="284"/>
        <v>0</v>
      </c>
      <c r="CG512" s="161">
        <f t="shared" si="284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81"/>
        <v>9)</v>
      </c>
      <c r="E513" s="159" t="str">
        <f t="shared" si="281"/>
        <v>חוזים עתידיים</v>
      </c>
      <c r="F513" s="159"/>
      <c r="G513" s="159"/>
      <c r="H513" s="159"/>
      <c r="I513" s="160"/>
      <c r="J513" s="161">
        <f t="shared" si="279"/>
        <v>237850.41999999998</v>
      </c>
      <c r="K513" s="161">
        <f t="shared" si="279"/>
        <v>0</v>
      </c>
      <c r="L513" s="161">
        <f t="shared" si="279"/>
        <v>124.17999999999995</v>
      </c>
      <c r="M513" s="161">
        <f t="shared" si="279"/>
        <v>11083.189999999999</v>
      </c>
      <c r="N513" s="161">
        <f t="shared" si="279"/>
        <v>0</v>
      </c>
      <c r="O513" s="161">
        <f t="shared" si="279"/>
        <v>-450.87999999999988</v>
      </c>
      <c r="P513" s="161">
        <f t="shared" si="279"/>
        <v>6724.51</v>
      </c>
      <c r="Q513" s="161">
        <f t="shared" si="279"/>
        <v>37765.71</v>
      </c>
      <c r="R513" s="161">
        <f t="shared" si="279"/>
        <v>0</v>
      </c>
      <c r="S513" s="161">
        <f t="shared" si="279"/>
        <v>726.66</v>
      </c>
      <c r="T513" s="161">
        <f t="shared" si="279"/>
        <v>16579.03</v>
      </c>
      <c r="U513" s="161">
        <f t="shared" si="279"/>
        <v>45069.29</v>
      </c>
      <c r="V513" s="161">
        <f t="shared" si="279"/>
        <v>0</v>
      </c>
      <c r="W513" s="161">
        <f t="shared" si="279"/>
        <v>0</v>
      </c>
      <c r="X513" s="161">
        <f t="shared" si="279"/>
        <v>0</v>
      </c>
      <c r="Y513" s="161">
        <f t="shared" si="279"/>
        <v>0</v>
      </c>
      <c r="Z513" s="161">
        <f t="shared" si="283"/>
        <v>-305.2</v>
      </c>
      <c r="AA513" s="161">
        <f t="shared" si="283"/>
        <v>-319.07</v>
      </c>
      <c r="AB513" s="161">
        <f t="shared" si="283"/>
        <v>0</v>
      </c>
      <c r="AC513" s="161">
        <f t="shared" si="283"/>
        <v>20902.22</v>
      </c>
      <c r="AD513" s="161">
        <f t="shared" si="283"/>
        <v>49510.68</v>
      </c>
      <c r="AE513" s="161">
        <f t="shared" si="283"/>
        <v>1561.9099999999999</v>
      </c>
      <c r="AF513" s="161">
        <f t="shared" si="283"/>
        <v>463.76000000000022</v>
      </c>
      <c r="AG513" s="161">
        <f t="shared" si="283"/>
        <v>-109.13</v>
      </c>
      <c r="AH513" s="161">
        <f t="shared" si="283"/>
        <v>-362.6400000000001</v>
      </c>
      <c r="AI513" s="161">
        <f t="shared" si="283"/>
        <v>2715.58</v>
      </c>
      <c r="AJ513" s="161">
        <f t="shared" si="283"/>
        <v>0</v>
      </c>
      <c r="AK513" s="161">
        <f t="shared" si="283"/>
        <v>26330.12</v>
      </c>
      <c r="AL513" s="161">
        <f t="shared" si="283"/>
        <v>19840.5</v>
      </c>
      <c r="AM513" s="161">
        <f t="shared" si="283"/>
        <v>0</v>
      </c>
      <c r="AN513" s="161">
        <f t="shared" si="283"/>
        <v>0</v>
      </c>
      <c r="AO513" s="161">
        <f t="shared" si="283"/>
        <v>0</v>
      </c>
      <c r="AP513" s="161">
        <f t="shared" si="283"/>
        <v>0</v>
      </c>
      <c r="AQ513" s="161">
        <f t="shared" si="283"/>
        <v>0</v>
      </c>
      <c r="AR513" s="161">
        <f t="shared" si="283"/>
        <v>0</v>
      </c>
      <c r="AS513" s="161">
        <f t="shared" si="283"/>
        <v>0</v>
      </c>
      <c r="AT513" s="161">
        <f t="shared" si="283"/>
        <v>0</v>
      </c>
      <c r="AU513" s="161">
        <f t="shared" si="283"/>
        <v>0</v>
      </c>
      <c r="AV513" s="161">
        <f t="shared" si="283"/>
        <v>0</v>
      </c>
      <c r="AW513" s="161">
        <f t="shared" si="283"/>
        <v>0</v>
      </c>
      <c r="AX513" s="161">
        <f t="shared" si="283"/>
        <v>0</v>
      </c>
      <c r="AY513" s="161">
        <f t="shared" si="283"/>
        <v>0</v>
      </c>
      <c r="AZ513" s="161">
        <f t="shared" si="283"/>
        <v>0</v>
      </c>
      <c r="BA513" s="161">
        <f t="shared" si="283"/>
        <v>0</v>
      </c>
      <c r="BB513" s="161">
        <f t="shared" si="283"/>
        <v>0</v>
      </c>
      <c r="BC513" s="161">
        <f t="shared" si="283"/>
        <v>0</v>
      </c>
      <c r="BD513" s="161">
        <f t="shared" si="283"/>
        <v>0</v>
      </c>
      <c r="BE513" s="161">
        <f t="shared" si="283"/>
        <v>0</v>
      </c>
      <c r="BF513" s="161">
        <f t="shared" si="283"/>
        <v>0</v>
      </c>
      <c r="BG513" s="161">
        <f t="shared" si="283"/>
        <v>0</v>
      </c>
      <c r="BH513" s="161">
        <f t="shared" si="283"/>
        <v>0</v>
      </c>
      <c r="BI513" s="161">
        <f t="shared" si="283"/>
        <v>0</v>
      </c>
      <c r="BJ513" s="161">
        <f t="shared" si="283"/>
        <v>0</v>
      </c>
      <c r="BK513" s="161">
        <f t="shared" si="283"/>
        <v>0</v>
      </c>
      <c r="BL513" s="161">
        <f t="shared" si="284"/>
        <v>0</v>
      </c>
      <c r="BM513" s="161">
        <f t="shared" si="284"/>
        <v>0</v>
      </c>
      <c r="BN513" s="161">
        <f t="shared" si="284"/>
        <v>0</v>
      </c>
      <c r="BO513" s="161">
        <f t="shared" si="284"/>
        <v>0</v>
      </c>
      <c r="BP513" s="161">
        <f t="shared" si="284"/>
        <v>0</v>
      </c>
      <c r="BQ513" s="161">
        <f t="shared" si="284"/>
        <v>0</v>
      </c>
      <c r="BR513" s="161">
        <f t="shared" si="284"/>
        <v>0</v>
      </c>
      <c r="BS513" s="161">
        <f t="shared" si="284"/>
        <v>0</v>
      </c>
      <c r="BT513" s="161">
        <f t="shared" si="284"/>
        <v>0</v>
      </c>
      <c r="BU513" s="161">
        <f t="shared" si="284"/>
        <v>0</v>
      </c>
      <c r="BV513" s="161">
        <f t="shared" si="284"/>
        <v>0</v>
      </c>
      <c r="BW513" s="161">
        <f t="shared" si="284"/>
        <v>0</v>
      </c>
      <c r="BX513" s="161">
        <f t="shared" si="284"/>
        <v>0</v>
      </c>
      <c r="BY513" s="161">
        <f t="shared" si="284"/>
        <v>0</v>
      </c>
      <c r="BZ513" s="161">
        <f t="shared" si="284"/>
        <v>0</v>
      </c>
      <c r="CA513" s="161">
        <f t="shared" si="284"/>
        <v>0</v>
      </c>
      <c r="CB513" s="161">
        <f t="shared" si="284"/>
        <v>0</v>
      </c>
      <c r="CC513" s="161">
        <f t="shared" si="284"/>
        <v>0</v>
      </c>
      <c r="CD513" s="161">
        <f t="shared" si="284"/>
        <v>0</v>
      </c>
      <c r="CE513" s="161">
        <f t="shared" si="284"/>
        <v>0</v>
      </c>
      <c r="CF513" s="161">
        <f t="shared" si="284"/>
        <v>0</v>
      </c>
      <c r="CG513" s="161">
        <f t="shared" si="283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81"/>
        <v>10)</v>
      </c>
      <c r="E514" s="159" t="str">
        <f t="shared" si="281"/>
        <v>אופציות - (OPTIONS)</v>
      </c>
      <c r="F514" s="159"/>
      <c r="G514" s="159"/>
      <c r="H514" s="159"/>
      <c r="I514" s="160"/>
      <c r="J514" s="161">
        <f t="shared" si="279"/>
        <v>-10650.99</v>
      </c>
      <c r="K514" s="161">
        <f t="shared" si="279"/>
        <v>0</v>
      </c>
      <c r="L514" s="161">
        <f t="shared" si="279"/>
        <v>7.32</v>
      </c>
      <c r="M514" s="161">
        <f t="shared" si="279"/>
        <v>170.35999999999999</v>
      </c>
      <c r="N514" s="161">
        <f t="shared" si="279"/>
        <v>0</v>
      </c>
      <c r="O514" s="161">
        <f t="shared" si="279"/>
        <v>0</v>
      </c>
      <c r="P514" s="161">
        <f t="shared" si="279"/>
        <v>65.61</v>
      </c>
      <c r="Q514" s="161">
        <f t="shared" si="279"/>
        <v>455.09</v>
      </c>
      <c r="R514" s="161">
        <f t="shared" si="279"/>
        <v>0</v>
      </c>
      <c r="S514" s="161">
        <f t="shared" si="279"/>
        <v>0</v>
      </c>
      <c r="T514" s="161">
        <f t="shared" si="279"/>
        <v>-2942.93</v>
      </c>
      <c r="U514" s="161">
        <f t="shared" si="279"/>
        <v>-8093.05</v>
      </c>
      <c r="V514" s="161">
        <f t="shared" si="279"/>
        <v>0</v>
      </c>
      <c r="W514" s="161">
        <f t="shared" si="279"/>
        <v>0</v>
      </c>
      <c r="X514" s="161">
        <f t="shared" si="279"/>
        <v>0</v>
      </c>
      <c r="Y514" s="161">
        <f t="shared" si="279"/>
        <v>0</v>
      </c>
      <c r="Z514" s="161">
        <f t="shared" si="283"/>
        <v>-123.22</v>
      </c>
      <c r="AA514" s="161">
        <f t="shared" si="283"/>
        <v>-253.9</v>
      </c>
      <c r="AB514" s="161">
        <f t="shared" si="283"/>
        <v>0</v>
      </c>
      <c r="AC514" s="161">
        <f t="shared" si="283"/>
        <v>0</v>
      </c>
      <c r="AD514" s="161">
        <f t="shared" si="283"/>
        <v>0</v>
      </c>
      <c r="AE514" s="161">
        <f t="shared" si="283"/>
        <v>28.93</v>
      </c>
      <c r="AF514" s="161">
        <f t="shared" si="283"/>
        <v>14.21</v>
      </c>
      <c r="AG514" s="161">
        <f t="shared" si="283"/>
        <v>7.32</v>
      </c>
      <c r="AH514" s="161">
        <f t="shared" si="283"/>
        <v>13.27</v>
      </c>
      <c r="AI514" s="161">
        <f t="shared" si="283"/>
        <v>0</v>
      </c>
      <c r="AJ514" s="161">
        <f t="shared" si="283"/>
        <v>0</v>
      </c>
      <c r="AK514" s="161">
        <f t="shared" si="283"/>
        <v>0</v>
      </c>
      <c r="AL514" s="161">
        <f t="shared" si="283"/>
        <v>0</v>
      </c>
      <c r="AM514" s="161">
        <f t="shared" si="283"/>
        <v>0</v>
      </c>
      <c r="AN514" s="161">
        <f t="shared" si="283"/>
        <v>0</v>
      </c>
      <c r="AO514" s="161">
        <f t="shared" si="283"/>
        <v>0</v>
      </c>
      <c r="AP514" s="161">
        <f t="shared" si="283"/>
        <v>0</v>
      </c>
      <c r="AQ514" s="161">
        <f t="shared" si="283"/>
        <v>0</v>
      </c>
      <c r="AR514" s="161">
        <f t="shared" si="283"/>
        <v>0</v>
      </c>
      <c r="AS514" s="161">
        <f t="shared" si="283"/>
        <v>0</v>
      </c>
      <c r="AT514" s="161">
        <f t="shared" si="283"/>
        <v>0</v>
      </c>
      <c r="AU514" s="161">
        <f t="shared" si="283"/>
        <v>0</v>
      </c>
      <c r="AV514" s="161">
        <f t="shared" si="283"/>
        <v>0</v>
      </c>
      <c r="AW514" s="161">
        <f t="shared" si="283"/>
        <v>0</v>
      </c>
      <c r="AX514" s="161">
        <f t="shared" si="283"/>
        <v>0</v>
      </c>
      <c r="AY514" s="161">
        <f t="shared" si="283"/>
        <v>0</v>
      </c>
      <c r="AZ514" s="161">
        <f t="shared" si="283"/>
        <v>0</v>
      </c>
      <c r="BA514" s="161">
        <f t="shared" si="283"/>
        <v>0</v>
      </c>
      <c r="BB514" s="161">
        <f t="shared" si="283"/>
        <v>0</v>
      </c>
      <c r="BC514" s="161">
        <f t="shared" si="283"/>
        <v>0</v>
      </c>
      <c r="BD514" s="161">
        <f t="shared" si="283"/>
        <v>0</v>
      </c>
      <c r="BE514" s="161">
        <f t="shared" si="283"/>
        <v>0</v>
      </c>
      <c r="BF514" s="161">
        <f t="shared" si="283"/>
        <v>0</v>
      </c>
      <c r="BG514" s="161">
        <f t="shared" si="283"/>
        <v>0</v>
      </c>
      <c r="BH514" s="161">
        <f t="shared" si="283"/>
        <v>0</v>
      </c>
      <c r="BI514" s="161">
        <f t="shared" si="283"/>
        <v>0</v>
      </c>
      <c r="BJ514" s="161">
        <f t="shared" si="283"/>
        <v>0</v>
      </c>
      <c r="BK514" s="161">
        <f t="shared" si="283"/>
        <v>0</v>
      </c>
      <c r="BL514" s="161">
        <f t="shared" si="284"/>
        <v>0</v>
      </c>
      <c r="BM514" s="161">
        <f t="shared" si="284"/>
        <v>0</v>
      </c>
      <c r="BN514" s="161">
        <f t="shared" si="284"/>
        <v>0</v>
      </c>
      <c r="BO514" s="161">
        <f t="shared" si="284"/>
        <v>0</v>
      </c>
      <c r="BP514" s="161">
        <f t="shared" si="284"/>
        <v>0</v>
      </c>
      <c r="BQ514" s="161">
        <f t="shared" si="284"/>
        <v>0</v>
      </c>
      <c r="BR514" s="161">
        <f t="shared" si="284"/>
        <v>0</v>
      </c>
      <c r="BS514" s="161">
        <f t="shared" si="284"/>
        <v>0</v>
      </c>
      <c r="BT514" s="161">
        <f t="shared" si="284"/>
        <v>0</v>
      </c>
      <c r="BU514" s="161">
        <f t="shared" si="284"/>
        <v>0</v>
      </c>
      <c r="BV514" s="161">
        <f t="shared" si="284"/>
        <v>0</v>
      </c>
      <c r="BW514" s="161">
        <f t="shared" si="284"/>
        <v>0</v>
      </c>
      <c r="BX514" s="161">
        <f t="shared" si="284"/>
        <v>0</v>
      </c>
      <c r="BY514" s="161">
        <f t="shared" si="284"/>
        <v>0</v>
      </c>
      <c r="BZ514" s="161">
        <f t="shared" si="284"/>
        <v>0</v>
      </c>
      <c r="CA514" s="161">
        <f t="shared" si="284"/>
        <v>0</v>
      </c>
      <c r="CB514" s="161">
        <f t="shared" si="284"/>
        <v>0</v>
      </c>
      <c r="CC514" s="161">
        <f t="shared" si="284"/>
        <v>0</v>
      </c>
      <c r="CD514" s="161">
        <f t="shared" si="284"/>
        <v>0</v>
      </c>
      <c r="CE514" s="161">
        <f t="shared" si="284"/>
        <v>0</v>
      </c>
      <c r="CF514" s="161">
        <f t="shared" si="284"/>
        <v>0</v>
      </c>
      <c r="CG514" s="161">
        <f t="shared" si="283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81"/>
        <v>11)</v>
      </c>
      <c r="E515" s="159" t="str">
        <f t="shared" si="281"/>
        <v>מוצרים מובנים</v>
      </c>
      <c r="F515" s="159"/>
      <c r="G515" s="159"/>
      <c r="H515" s="159"/>
      <c r="I515" s="160"/>
      <c r="J515" s="161">
        <f t="shared" si="279"/>
        <v>0</v>
      </c>
      <c r="K515" s="161">
        <f t="shared" si="279"/>
        <v>0</v>
      </c>
      <c r="L515" s="161">
        <f t="shared" si="279"/>
        <v>0</v>
      </c>
      <c r="M515" s="161">
        <f t="shared" si="279"/>
        <v>0</v>
      </c>
      <c r="N515" s="161">
        <f t="shared" si="279"/>
        <v>0</v>
      </c>
      <c r="O515" s="161">
        <f t="shared" si="279"/>
        <v>0</v>
      </c>
      <c r="P515" s="161">
        <f t="shared" si="279"/>
        <v>0</v>
      </c>
      <c r="Q515" s="161">
        <f t="shared" si="279"/>
        <v>0</v>
      </c>
      <c r="R515" s="161">
        <f t="shared" si="279"/>
        <v>0</v>
      </c>
      <c r="S515" s="161">
        <f t="shared" si="279"/>
        <v>0</v>
      </c>
      <c r="T515" s="161">
        <f t="shared" si="279"/>
        <v>0</v>
      </c>
      <c r="U515" s="161">
        <f t="shared" si="279"/>
        <v>0</v>
      </c>
      <c r="V515" s="161">
        <f t="shared" si="279"/>
        <v>0</v>
      </c>
      <c r="W515" s="161">
        <f t="shared" si="279"/>
        <v>0</v>
      </c>
      <c r="X515" s="161">
        <f t="shared" si="279"/>
        <v>0</v>
      </c>
      <c r="Y515" s="161">
        <f t="shared" si="279"/>
        <v>0</v>
      </c>
      <c r="Z515" s="161">
        <f t="shared" si="283"/>
        <v>0</v>
      </c>
      <c r="AA515" s="161">
        <f t="shared" si="283"/>
        <v>0</v>
      </c>
      <c r="AB515" s="161">
        <f t="shared" si="283"/>
        <v>0</v>
      </c>
      <c r="AC515" s="161">
        <f t="shared" si="283"/>
        <v>0</v>
      </c>
      <c r="AD515" s="161">
        <f t="shared" si="283"/>
        <v>0</v>
      </c>
      <c r="AE515" s="161">
        <f t="shared" si="283"/>
        <v>0</v>
      </c>
      <c r="AF515" s="161">
        <f t="shared" si="283"/>
        <v>0</v>
      </c>
      <c r="AG515" s="161">
        <f t="shared" si="283"/>
        <v>0</v>
      </c>
      <c r="AH515" s="161">
        <f t="shared" si="283"/>
        <v>0</v>
      </c>
      <c r="AI515" s="161">
        <f t="shared" si="283"/>
        <v>0</v>
      </c>
      <c r="AJ515" s="161">
        <f t="shared" si="283"/>
        <v>0</v>
      </c>
      <c r="AK515" s="161">
        <f t="shared" si="283"/>
        <v>0</v>
      </c>
      <c r="AL515" s="161">
        <f t="shared" si="283"/>
        <v>0</v>
      </c>
      <c r="AM515" s="161">
        <f t="shared" si="283"/>
        <v>0</v>
      </c>
      <c r="AN515" s="161">
        <f t="shared" si="283"/>
        <v>0</v>
      </c>
      <c r="AO515" s="161">
        <f t="shared" si="283"/>
        <v>0</v>
      </c>
      <c r="AP515" s="161">
        <f t="shared" si="283"/>
        <v>0</v>
      </c>
      <c r="AQ515" s="161">
        <f t="shared" si="283"/>
        <v>0</v>
      </c>
      <c r="AR515" s="161">
        <f t="shared" si="283"/>
        <v>0</v>
      </c>
      <c r="AS515" s="161">
        <f t="shared" si="283"/>
        <v>0</v>
      </c>
      <c r="AT515" s="161">
        <f t="shared" si="283"/>
        <v>0</v>
      </c>
      <c r="AU515" s="161">
        <f t="shared" si="283"/>
        <v>0</v>
      </c>
      <c r="AV515" s="161">
        <f t="shared" si="283"/>
        <v>0</v>
      </c>
      <c r="AW515" s="161">
        <f t="shared" si="283"/>
        <v>0</v>
      </c>
      <c r="AX515" s="161">
        <f t="shared" si="283"/>
        <v>0</v>
      </c>
      <c r="AY515" s="161">
        <f t="shared" si="283"/>
        <v>0</v>
      </c>
      <c r="AZ515" s="161">
        <f t="shared" si="283"/>
        <v>0</v>
      </c>
      <c r="BA515" s="161">
        <f t="shared" si="283"/>
        <v>0</v>
      </c>
      <c r="BB515" s="161">
        <f t="shared" si="283"/>
        <v>0</v>
      </c>
      <c r="BC515" s="161">
        <f t="shared" si="283"/>
        <v>0</v>
      </c>
      <c r="BD515" s="161">
        <f t="shared" si="283"/>
        <v>0</v>
      </c>
      <c r="BE515" s="161">
        <f t="shared" si="283"/>
        <v>0</v>
      </c>
      <c r="BF515" s="161">
        <f t="shared" si="283"/>
        <v>0</v>
      </c>
      <c r="BG515" s="161">
        <f t="shared" si="283"/>
        <v>0</v>
      </c>
      <c r="BH515" s="161">
        <f t="shared" si="283"/>
        <v>0</v>
      </c>
      <c r="BI515" s="161">
        <f t="shared" si="283"/>
        <v>0</v>
      </c>
      <c r="BJ515" s="161">
        <f t="shared" si="283"/>
        <v>0</v>
      </c>
      <c r="BK515" s="161">
        <f t="shared" si="283"/>
        <v>0</v>
      </c>
      <c r="BL515" s="161">
        <f t="shared" si="284"/>
        <v>0</v>
      </c>
      <c r="BM515" s="161">
        <f t="shared" si="284"/>
        <v>0</v>
      </c>
      <c r="BN515" s="161">
        <f t="shared" si="284"/>
        <v>0</v>
      </c>
      <c r="BO515" s="161">
        <f t="shared" si="284"/>
        <v>0</v>
      </c>
      <c r="BP515" s="161">
        <f t="shared" si="284"/>
        <v>0</v>
      </c>
      <c r="BQ515" s="161">
        <f t="shared" si="284"/>
        <v>0</v>
      </c>
      <c r="BR515" s="161">
        <f t="shared" si="284"/>
        <v>0</v>
      </c>
      <c r="BS515" s="161">
        <f t="shared" si="284"/>
        <v>0</v>
      </c>
      <c r="BT515" s="161">
        <f t="shared" si="284"/>
        <v>0</v>
      </c>
      <c r="BU515" s="161">
        <f t="shared" si="284"/>
        <v>0</v>
      </c>
      <c r="BV515" s="161">
        <f t="shared" si="284"/>
        <v>0</v>
      </c>
      <c r="BW515" s="161">
        <f t="shared" si="284"/>
        <v>0</v>
      </c>
      <c r="BX515" s="161">
        <f t="shared" si="284"/>
        <v>0</v>
      </c>
      <c r="BY515" s="161">
        <f t="shared" si="284"/>
        <v>0</v>
      </c>
      <c r="BZ515" s="161">
        <f t="shared" si="284"/>
        <v>0</v>
      </c>
      <c r="CA515" s="161">
        <f t="shared" si="284"/>
        <v>0</v>
      </c>
      <c r="CB515" s="161">
        <f t="shared" si="284"/>
        <v>0</v>
      </c>
      <c r="CC515" s="161">
        <f t="shared" si="284"/>
        <v>0</v>
      </c>
      <c r="CD515" s="161">
        <f t="shared" si="284"/>
        <v>0</v>
      </c>
      <c r="CE515" s="161">
        <f t="shared" si="284"/>
        <v>0</v>
      </c>
      <c r="CF515" s="161">
        <f t="shared" si="284"/>
        <v>0</v>
      </c>
      <c r="CG515" s="161">
        <f t="shared" si="283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5">VLOOKUP($A516,$A$10:$M$500,C$500,0)</f>
        <v xml:space="preserve">ג. </v>
      </c>
      <c r="D516" s="159" t="str">
        <f t="shared" si="285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9"/>
        <v>346727.4</v>
      </c>
      <c r="K516" s="161">
        <f t="shared" si="279"/>
        <v>0</v>
      </c>
      <c r="L516" s="161">
        <f t="shared" si="279"/>
        <v>687.54</v>
      </c>
      <c r="M516" s="161">
        <f t="shared" si="279"/>
        <v>20265.849999999999</v>
      </c>
      <c r="N516" s="161">
        <f t="shared" si="279"/>
        <v>0</v>
      </c>
      <c r="O516" s="161">
        <f t="shared" si="279"/>
        <v>5855.58</v>
      </c>
      <c r="P516" s="161">
        <f t="shared" si="279"/>
        <v>337.81</v>
      </c>
      <c r="Q516" s="161">
        <f t="shared" si="279"/>
        <v>82738.070000000007</v>
      </c>
      <c r="R516" s="161">
        <f t="shared" si="279"/>
        <v>4037.8</v>
      </c>
      <c r="S516" s="161">
        <f t="shared" si="279"/>
        <v>5174.97</v>
      </c>
      <c r="T516" s="161">
        <f t="shared" si="279"/>
        <v>0</v>
      </c>
      <c r="U516" s="161">
        <f t="shared" si="279"/>
        <v>94741.87</v>
      </c>
      <c r="V516" s="161">
        <f t="shared" si="279"/>
        <v>0</v>
      </c>
      <c r="W516" s="161">
        <f t="shared" si="279"/>
        <v>0</v>
      </c>
      <c r="X516" s="161">
        <f t="shared" si="279"/>
        <v>0</v>
      </c>
      <c r="Y516" s="161">
        <f t="shared" si="279"/>
        <v>1358</v>
      </c>
      <c r="Z516" s="161">
        <f t="shared" si="283"/>
        <v>0</v>
      </c>
      <c r="AA516" s="161">
        <f t="shared" si="283"/>
        <v>26067.74</v>
      </c>
      <c r="AB516" s="161">
        <f t="shared" si="283"/>
        <v>4382.28</v>
      </c>
      <c r="AC516" s="161">
        <f t="shared" si="283"/>
        <v>0</v>
      </c>
      <c r="AD516" s="161">
        <f t="shared" si="283"/>
        <v>62852.639999999999</v>
      </c>
      <c r="AE516" s="161">
        <f t="shared" si="283"/>
        <v>2739.17</v>
      </c>
      <c r="AF516" s="161">
        <f t="shared" si="283"/>
        <v>825.6400000000001</v>
      </c>
      <c r="AG516" s="161">
        <f t="shared" si="283"/>
        <v>761.88</v>
      </c>
      <c r="AH516" s="161">
        <f t="shared" si="283"/>
        <v>264.02999999999997</v>
      </c>
      <c r="AI516" s="161">
        <f t="shared" si="283"/>
        <v>0</v>
      </c>
      <c r="AJ516" s="161">
        <f t="shared" si="283"/>
        <v>1147.0899999999999</v>
      </c>
      <c r="AK516" s="161">
        <f t="shared" si="283"/>
        <v>32489.439999999999</v>
      </c>
      <c r="AL516" s="161">
        <f t="shared" ref="AL516:BJ521" si="286">VLOOKUP($A516,$A$10:$CO$500,AL$500,0)</f>
        <v>0</v>
      </c>
      <c r="AM516" s="161">
        <f t="shared" si="286"/>
        <v>0</v>
      </c>
      <c r="AN516" s="161">
        <f t="shared" si="286"/>
        <v>0</v>
      </c>
      <c r="AO516" s="161">
        <f t="shared" si="286"/>
        <v>0</v>
      </c>
      <c r="AP516" s="161">
        <f t="shared" si="286"/>
        <v>0</v>
      </c>
      <c r="AQ516" s="161">
        <f t="shared" si="286"/>
        <v>0</v>
      </c>
      <c r="AR516" s="161">
        <f t="shared" si="286"/>
        <v>0</v>
      </c>
      <c r="AS516" s="161">
        <f t="shared" si="286"/>
        <v>0</v>
      </c>
      <c r="AT516" s="161">
        <f t="shared" si="286"/>
        <v>0</v>
      </c>
      <c r="AU516" s="161">
        <f t="shared" si="286"/>
        <v>0</v>
      </c>
      <c r="AV516" s="161">
        <f t="shared" si="286"/>
        <v>0</v>
      </c>
      <c r="AW516" s="161">
        <f t="shared" si="286"/>
        <v>0</v>
      </c>
      <c r="AX516" s="161">
        <f t="shared" si="286"/>
        <v>0</v>
      </c>
      <c r="AY516" s="161">
        <f t="shared" si="286"/>
        <v>0</v>
      </c>
      <c r="AZ516" s="161">
        <f t="shared" si="286"/>
        <v>0</v>
      </c>
      <c r="BA516" s="161">
        <f t="shared" si="286"/>
        <v>0</v>
      </c>
      <c r="BB516" s="161">
        <f t="shared" si="286"/>
        <v>0</v>
      </c>
      <c r="BC516" s="161">
        <f t="shared" si="286"/>
        <v>0</v>
      </c>
      <c r="BD516" s="161">
        <f t="shared" si="286"/>
        <v>0</v>
      </c>
      <c r="BE516" s="161">
        <f t="shared" si="286"/>
        <v>0</v>
      </c>
      <c r="BF516" s="161">
        <f t="shared" si="286"/>
        <v>0</v>
      </c>
      <c r="BG516" s="161">
        <f t="shared" si="286"/>
        <v>0</v>
      </c>
      <c r="BH516" s="161">
        <f t="shared" si="286"/>
        <v>0</v>
      </c>
      <c r="BI516" s="161">
        <f t="shared" si="286"/>
        <v>0</v>
      </c>
      <c r="BJ516" s="161">
        <f t="shared" si="286"/>
        <v>0</v>
      </c>
      <c r="BK516" s="161">
        <f t="shared" ref="BK516:CW529" si="287">VLOOKUP($A516,$A$10:$CO$500,BK$500,0)</f>
        <v>0</v>
      </c>
      <c r="BL516" s="161">
        <f t="shared" si="284"/>
        <v>0</v>
      </c>
      <c r="BM516" s="161">
        <f t="shared" si="284"/>
        <v>0</v>
      </c>
      <c r="BN516" s="161">
        <f t="shared" si="284"/>
        <v>0</v>
      </c>
      <c r="BO516" s="161">
        <f t="shared" si="284"/>
        <v>0</v>
      </c>
      <c r="BP516" s="161">
        <f t="shared" si="284"/>
        <v>0</v>
      </c>
      <c r="BQ516" s="161">
        <f t="shared" si="284"/>
        <v>0</v>
      </c>
      <c r="BR516" s="161">
        <f t="shared" si="284"/>
        <v>0</v>
      </c>
      <c r="BS516" s="161">
        <f t="shared" si="284"/>
        <v>0</v>
      </c>
      <c r="BT516" s="161">
        <f t="shared" si="284"/>
        <v>0</v>
      </c>
      <c r="BU516" s="161">
        <f t="shared" si="284"/>
        <v>0</v>
      </c>
      <c r="BV516" s="161">
        <f t="shared" si="284"/>
        <v>0</v>
      </c>
      <c r="BW516" s="161">
        <f t="shared" si="284"/>
        <v>0</v>
      </c>
      <c r="BX516" s="161">
        <f t="shared" si="284"/>
        <v>0</v>
      </c>
      <c r="BY516" s="161">
        <f t="shared" si="284"/>
        <v>0</v>
      </c>
      <c r="BZ516" s="161">
        <f t="shared" si="284"/>
        <v>0</v>
      </c>
      <c r="CA516" s="161">
        <f t="shared" si="284"/>
        <v>0</v>
      </c>
      <c r="CB516" s="161">
        <f t="shared" si="284"/>
        <v>0</v>
      </c>
      <c r="CC516" s="161">
        <f t="shared" si="284"/>
        <v>0</v>
      </c>
      <c r="CD516" s="161">
        <f t="shared" si="284"/>
        <v>0</v>
      </c>
      <c r="CE516" s="161">
        <f t="shared" si="284"/>
        <v>0</v>
      </c>
      <c r="CF516" s="161">
        <f t="shared" si="284"/>
        <v>0</v>
      </c>
      <c r="CG516" s="161">
        <f t="shared" si="287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5"/>
        <v xml:space="preserve">ד. </v>
      </c>
      <c r="D517" s="159" t="str">
        <f t="shared" si="285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9"/>
        <v>93200.84</v>
      </c>
      <c r="K517" s="161">
        <f t="shared" si="279"/>
        <v>0</v>
      </c>
      <c r="L517" s="161">
        <f t="shared" si="279"/>
        <v>0</v>
      </c>
      <c r="M517" s="161">
        <f t="shared" si="279"/>
        <v>2747.46</v>
      </c>
      <c r="N517" s="161">
        <f t="shared" si="279"/>
        <v>0</v>
      </c>
      <c r="O517" s="161">
        <f t="shared" si="279"/>
        <v>3453.9700000000003</v>
      </c>
      <c r="P517" s="161">
        <f t="shared" si="279"/>
        <v>691.57</v>
      </c>
      <c r="Q517" s="161">
        <f t="shared" si="279"/>
        <v>43290.36</v>
      </c>
      <c r="R517" s="161">
        <f t="shared" si="279"/>
        <v>7409.48</v>
      </c>
      <c r="S517" s="161">
        <f t="shared" si="279"/>
        <v>0</v>
      </c>
      <c r="T517" s="161">
        <f t="shared" si="279"/>
        <v>0</v>
      </c>
      <c r="U517" s="161">
        <f t="shared" si="279"/>
        <v>0</v>
      </c>
      <c r="V517" s="161">
        <f t="shared" si="279"/>
        <v>0</v>
      </c>
      <c r="W517" s="161">
        <f t="shared" si="279"/>
        <v>0</v>
      </c>
      <c r="X517" s="161">
        <f t="shared" si="279"/>
        <v>0</v>
      </c>
      <c r="Y517" s="161">
        <f t="shared" ref="Y517:AW522" si="288">VLOOKUP($A517,$A$10:$CO$500,Y$500,0)</f>
        <v>0</v>
      </c>
      <c r="Z517" s="161">
        <f t="shared" si="288"/>
        <v>0</v>
      </c>
      <c r="AA517" s="161">
        <f t="shared" si="288"/>
        <v>0</v>
      </c>
      <c r="AB517" s="161">
        <f t="shared" si="288"/>
        <v>2564.5100000000002</v>
      </c>
      <c r="AC517" s="161">
        <f t="shared" si="288"/>
        <v>5113.22</v>
      </c>
      <c r="AD517" s="161">
        <f t="shared" si="288"/>
        <v>19796.61</v>
      </c>
      <c r="AE517" s="161">
        <f t="shared" si="288"/>
        <v>2469.81</v>
      </c>
      <c r="AF517" s="161">
        <f t="shared" si="288"/>
        <v>1154.49</v>
      </c>
      <c r="AG517" s="161">
        <f t="shared" si="288"/>
        <v>1125.04</v>
      </c>
      <c r="AH517" s="161">
        <f t="shared" si="288"/>
        <v>3384.3199999999997</v>
      </c>
      <c r="AI517" s="161">
        <f t="shared" si="288"/>
        <v>0</v>
      </c>
      <c r="AJ517" s="161">
        <f t="shared" si="288"/>
        <v>0</v>
      </c>
      <c r="AK517" s="161">
        <f t="shared" si="288"/>
        <v>0</v>
      </c>
      <c r="AL517" s="161">
        <f t="shared" si="288"/>
        <v>0</v>
      </c>
      <c r="AM517" s="161">
        <f t="shared" si="288"/>
        <v>0</v>
      </c>
      <c r="AN517" s="161">
        <f t="shared" si="288"/>
        <v>0</v>
      </c>
      <c r="AO517" s="161">
        <f t="shared" si="288"/>
        <v>0</v>
      </c>
      <c r="AP517" s="161">
        <f t="shared" si="288"/>
        <v>0</v>
      </c>
      <c r="AQ517" s="161">
        <f t="shared" si="288"/>
        <v>0</v>
      </c>
      <c r="AR517" s="161">
        <f t="shared" si="288"/>
        <v>0</v>
      </c>
      <c r="AS517" s="161">
        <f t="shared" si="288"/>
        <v>0</v>
      </c>
      <c r="AT517" s="161">
        <f t="shared" si="288"/>
        <v>0</v>
      </c>
      <c r="AU517" s="161">
        <f t="shared" si="286"/>
        <v>0</v>
      </c>
      <c r="AV517" s="161">
        <f t="shared" si="286"/>
        <v>0</v>
      </c>
      <c r="AW517" s="161">
        <f t="shared" si="286"/>
        <v>0</v>
      </c>
      <c r="AX517" s="161">
        <f t="shared" si="286"/>
        <v>0</v>
      </c>
      <c r="AY517" s="161">
        <f t="shared" si="286"/>
        <v>0</v>
      </c>
      <c r="AZ517" s="161">
        <f t="shared" si="286"/>
        <v>0</v>
      </c>
      <c r="BA517" s="161">
        <f t="shared" si="286"/>
        <v>0</v>
      </c>
      <c r="BB517" s="161">
        <f t="shared" si="286"/>
        <v>0</v>
      </c>
      <c r="BC517" s="161">
        <f t="shared" si="286"/>
        <v>0</v>
      </c>
      <c r="BD517" s="161">
        <f t="shared" si="286"/>
        <v>0</v>
      </c>
      <c r="BE517" s="161">
        <f t="shared" si="286"/>
        <v>0</v>
      </c>
      <c r="BF517" s="161">
        <f t="shared" si="286"/>
        <v>0</v>
      </c>
      <c r="BG517" s="161">
        <f t="shared" si="286"/>
        <v>0</v>
      </c>
      <c r="BH517" s="161">
        <f t="shared" si="286"/>
        <v>0</v>
      </c>
      <c r="BI517" s="161">
        <f t="shared" si="286"/>
        <v>0</v>
      </c>
      <c r="BJ517" s="161">
        <f t="shared" si="286"/>
        <v>0</v>
      </c>
      <c r="BK517" s="161">
        <f t="shared" si="287"/>
        <v>0</v>
      </c>
      <c r="BL517" s="161">
        <f t="shared" si="284"/>
        <v>0</v>
      </c>
      <c r="BM517" s="161">
        <f t="shared" si="284"/>
        <v>0</v>
      </c>
      <c r="BN517" s="161">
        <f t="shared" si="284"/>
        <v>0</v>
      </c>
      <c r="BO517" s="161">
        <f t="shared" si="284"/>
        <v>0</v>
      </c>
      <c r="BP517" s="161">
        <f t="shared" si="284"/>
        <v>0</v>
      </c>
      <c r="BQ517" s="161">
        <f t="shared" si="284"/>
        <v>0</v>
      </c>
      <c r="BR517" s="161">
        <f t="shared" si="284"/>
        <v>0</v>
      </c>
      <c r="BS517" s="161">
        <f t="shared" si="284"/>
        <v>0</v>
      </c>
      <c r="BT517" s="161">
        <f t="shared" si="284"/>
        <v>0</v>
      </c>
      <c r="BU517" s="161">
        <f t="shared" si="284"/>
        <v>0</v>
      </c>
      <c r="BV517" s="161">
        <f t="shared" si="284"/>
        <v>0</v>
      </c>
      <c r="BW517" s="161">
        <f t="shared" si="284"/>
        <v>0</v>
      </c>
      <c r="BX517" s="161">
        <f t="shared" si="284"/>
        <v>0</v>
      </c>
      <c r="BY517" s="161">
        <f t="shared" si="284"/>
        <v>0</v>
      </c>
      <c r="BZ517" s="161">
        <f t="shared" si="284"/>
        <v>0</v>
      </c>
      <c r="CA517" s="161">
        <f t="shared" si="284"/>
        <v>0</v>
      </c>
      <c r="CB517" s="161">
        <f t="shared" si="284"/>
        <v>0</v>
      </c>
      <c r="CC517" s="161">
        <f t="shared" si="284"/>
        <v>0</v>
      </c>
      <c r="CD517" s="161">
        <f t="shared" si="284"/>
        <v>0</v>
      </c>
      <c r="CE517" s="161">
        <f t="shared" si="284"/>
        <v>0</v>
      </c>
      <c r="CF517" s="161">
        <f t="shared" si="284"/>
        <v>0</v>
      </c>
      <c r="CG517" s="161">
        <f t="shared" si="287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5"/>
        <v>ה.</v>
      </c>
      <c r="D518" s="159" t="str">
        <f t="shared" si="285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9">VLOOKUP($A518,$A$10:$CO$500,J$500,0)</f>
        <v>0</v>
      </c>
      <c r="K518" s="161">
        <f t="shared" si="289"/>
        <v>0</v>
      </c>
      <c r="L518" s="161">
        <f t="shared" si="289"/>
        <v>0</v>
      </c>
      <c r="M518" s="161">
        <f t="shared" si="289"/>
        <v>0</v>
      </c>
      <c r="N518" s="161">
        <f t="shared" si="289"/>
        <v>0</v>
      </c>
      <c r="O518" s="161">
        <f t="shared" si="289"/>
        <v>0</v>
      </c>
      <c r="P518" s="161">
        <f t="shared" si="289"/>
        <v>0</v>
      </c>
      <c r="Q518" s="161">
        <f t="shared" si="289"/>
        <v>0</v>
      </c>
      <c r="R518" s="161">
        <f t="shared" si="289"/>
        <v>0</v>
      </c>
      <c r="S518" s="161">
        <f t="shared" si="289"/>
        <v>0</v>
      </c>
      <c r="T518" s="161">
        <f t="shared" si="289"/>
        <v>0</v>
      </c>
      <c r="U518" s="161">
        <f t="shared" si="289"/>
        <v>0</v>
      </c>
      <c r="V518" s="161">
        <f t="shared" si="289"/>
        <v>0</v>
      </c>
      <c r="W518" s="161">
        <f t="shared" si="289"/>
        <v>0</v>
      </c>
      <c r="X518" s="161">
        <f t="shared" si="289"/>
        <v>0</v>
      </c>
      <c r="Y518" s="161">
        <f t="shared" si="289"/>
        <v>0</v>
      </c>
      <c r="Z518" s="161">
        <f t="shared" si="288"/>
        <v>0</v>
      </c>
      <c r="AA518" s="161">
        <f t="shared" si="288"/>
        <v>0</v>
      </c>
      <c r="AB518" s="161">
        <f t="shared" si="288"/>
        <v>0</v>
      </c>
      <c r="AC518" s="161">
        <f t="shared" si="288"/>
        <v>0</v>
      </c>
      <c r="AD518" s="161">
        <f t="shared" si="288"/>
        <v>0</v>
      </c>
      <c r="AE518" s="161">
        <f t="shared" si="288"/>
        <v>0</v>
      </c>
      <c r="AF518" s="161">
        <f t="shared" si="288"/>
        <v>0</v>
      </c>
      <c r="AG518" s="161">
        <f t="shared" si="288"/>
        <v>0</v>
      </c>
      <c r="AH518" s="161">
        <f t="shared" si="288"/>
        <v>0</v>
      </c>
      <c r="AI518" s="161">
        <f t="shared" si="288"/>
        <v>0</v>
      </c>
      <c r="AJ518" s="161">
        <f t="shared" si="288"/>
        <v>0</v>
      </c>
      <c r="AK518" s="161">
        <f t="shared" si="288"/>
        <v>0</v>
      </c>
      <c r="AL518" s="161">
        <f t="shared" si="288"/>
        <v>0</v>
      </c>
      <c r="AM518" s="161">
        <f t="shared" si="288"/>
        <v>0</v>
      </c>
      <c r="AN518" s="161">
        <f t="shared" si="288"/>
        <v>0</v>
      </c>
      <c r="AO518" s="161">
        <f t="shared" si="288"/>
        <v>0</v>
      </c>
      <c r="AP518" s="161">
        <f t="shared" si="288"/>
        <v>0</v>
      </c>
      <c r="AQ518" s="161">
        <f t="shared" si="288"/>
        <v>0</v>
      </c>
      <c r="AR518" s="161">
        <f t="shared" si="288"/>
        <v>0</v>
      </c>
      <c r="AS518" s="161">
        <f t="shared" si="288"/>
        <v>0</v>
      </c>
      <c r="AT518" s="161">
        <f t="shared" si="288"/>
        <v>0</v>
      </c>
      <c r="AU518" s="161">
        <f t="shared" si="286"/>
        <v>0</v>
      </c>
      <c r="AV518" s="161">
        <f t="shared" si="286"/>
        <v>0</v>
      </c>
      <c r="AW518" s="161">
        <f t="shared" si="286"/>
        <v>0</v>
      </c>
      <c r="AX518" s="161">
        <f t="shared" si="286"/>
        <v>0</v>
      </c>
      <c r="AY518" s="161">
        <f t="shared" si="286"/>
        <v>0</v>
      </c>
      <c r="AZ518" s="161">
        <f t="shared" si="286"/>
        <v>0</v>
      </c>
      <c r="BA518" s="161">
        <f t="shared" si="286"/>
        <v>0</v>
      </c>
      <c r="BB518" s="161">
        <f t="shared" si="286"/>
        <v>0</v>
      </c>
      <c r="BC518" s="161">
        <f t="shared" si="286"/>
        <v>0</v>
      </c>
      <c r="BD518" s="161">
        <f t="shared" si="286"/>
        <v>0</v>
      </c>
      <c r="BE518" s="161">
        <f t="shared" si="286"/>
        <v>0</v>
      </c>
      <c r="BF518" s="161">
        <f t="shared" si="286"/>
        <v>0</v>
      </c>
      <c r="BG518" s="161">
        <f t="shared" si="286"/>
        <v>0</v>
      </c>
      <c r="BH518" s="161">
        <f t="shared" si="286"/>
        <v>0</v>
      </c>
      <c r="BI518" s="161">
        <f t="shared" si="286"/>
        <v>0</v>
      </c>
      <c r="BJ518" s="161">
        <f t="shared" si="286"/>
        <v>0</v>
      </c>
      <c r="BK518" s="161">
        <f t="shared" si="287"/>
        <v>0</v>
      </c>
      <c r="BL518" s="161">
        <f t="shared" si="284"/>
        <v>0</v>
      </c>
      <c r="BM518" s="161">
        <f t="shared" si="284"/>
        <v>0</v>
      </c>
      <c r="BN518" s="161">
        <f t="shared" si="284"/>
        <v>0</v>
      </c>
      <c r="BO518" s="161">
        <f t="shared" si="284"/>
        <v>0</v>
      </c>
      <c r="BP518" s="161">
        <f t="shared" si="284"/>
        <v>0</v>
      </c>
      <c r="BQ518" s="161">
        <f t="shared" si="284"/>
        <v>0</v>
      </c>
      <c r="BR518" s="161">
        <f t="shared" si="284"/>
        <v>0</v>
      </c>
      <c r="BS518" s="161">
        <f t="shared" si="284"/>
        <v>0</v>
      </c>
      <c r="BT518" s="161">
        <f t="shared" si="284"/>
        <v>0</v>
      </c>
      <c r="BU518" s="161">
        <f t="shared" si="284"/>
        <v>0</v>
      </c>
      <c r="BV518" s="161">
        <f t="shared" si="284"/>
        <v>0</v>
      </c>
      <c r="BW518" s="161">
        <f t="shared" si="284"/>
        <v>0</v>
      </c>
      <c r="BX518" s="161">
        <f t="shared" si="284"/>
        <v>0</v>
      </c>
      <c r="BY518" s="161">
        <f t="shared" si="284"/>
        <v>0</v>
      </c>
      <c r="BZ518" s="161">
        <f t="shared" si="284"/>
        <v>0</v>
      </c>
      <c r="CA518" s="161">
        <f t="shared" si="284"/>
        <v>0</v>
      </c>
      <c r="CB518" s="161">
        <f t="shared" si="284"/>
        <v>0</v>
      </c>
      <c r="CC518" s="161">
        <f t="shared" si="284"/>
        <v>0</v>
      </c>
      <c r="CD518" s="161">
        <f t="shared" si="284"/>
        <v>0</v>
      </c>
      <c r="CE518" s="161">
        <f t="shared" si="284"/>
        <v>0</v>
      </c>
      <c r="CF518" s="161">
        <f t="shared" si="284"/>
        <v>0</v>
      </c>
      <c r="CG518" s="161">
        <f t="shared" si="287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5"/>
        <v>ו.</v>
      </c>
      <c r="D519" s="159" t="str">
        <f t="shared" si="285"/>
        <v>זכויות במקרקעין</v>
      </c>
      <c r="E519" s="159"/>
      <c r="F519" s="159"/>
      <c r="G519" s="159"/>
      <c r="H519" s="159"/>
      <c r="I519" s="160"/>
      <c r="J519" s="161">
        <f t="shared" si="289"/>
        <v>276620.68</v>
      </c>
      <c r="K519" s="161">
        <f t="shared" si="289"/>
        <v>0</v>
      </c>
      <c r="L519" s="161">
        <f t="shared" si="289"/>
        <v>0</v>
      </c>
      <c r="M519" s="161">
        <f t="shared" si="289"/>
        <v>138310.34</v>
      </c>
      <c r="N519" s="161">
        <f t="shared" si="289"/>
        <v>0</v>
      </c>
      <c r="O519" s="161">
        <f t="shared" si="289"/>
        <v>0</v>
      </c>
      <c r="P519" s="161">
        <f t="shared" si="289"/>
        <v>0</v>
      </c>
      <c r="Q519" s="161">
        <f t="shared" si="289"/>
        <v>138310.34</v>
      </c>
      <c r="R519" s="161">
        <f t="shared" si="289"/>
        <v>0</v>
      </c>
      <c r="S519" s="161">
        <f t="shared" si="289"/>
        <v>0</v>
      </c>
      <c r="T519" s="161">
        <f t="shared" si="289"/>
        <v>0</v>
      </c>
      <c r="U519" s="161">
        <f t="shared" si="289"/>
        <v>0</v>
      </c>
      <c r="V519" s="161">
        <f t="shared" si="289"/>
        <v>0</v>
      </c>
      <c r="W519" s="161">
        <f t="shared" si="289"/>
        <v>0</v>
      </c>
      <c r="X519" s="161">
        <f t="shared" si="289"/>
        <v>0</v>
      </c>
      <c r="Y519" s="161">
        <f t="shared" si="289"/>
        <v>0</v>
      </c>
      <c r="Z519" s="161">
        <f t="shared" si="288"/>
        <v>0</v>
      </c>
      <c r="AA519" s="161">
        <f t="shared" si="288"/>
        <v>0</v>
      </c>
      <c r="AB519" s="161">
        <f t="shared" si="288"/>
        <v>0</v>
      </c>
      <c r="AC519" s="161">
        <f t="shared" si="288"/>
        <v>0</v>
      </c>
      <c r="AD519" s="161">
        <f t="shared" si="288"/>
        <v>0</v>
      </c>
      <c r="AE519" s="161">
        <f t="shared" si="288"/>
        <v>0</v>
      </c>
      <c r="AF519" s="161">
        <f t="shared" si="288"/>
        <v>0</v>
      </c>
      <c r="AG519" s="161">
        <f t="shared" si="288"/>
        <v>0</v>
      </c>
      <c r="AH519" s="161">
        <f t="shared" si="288"/>
        <v>0</v>
      </c>
      <c r="AI519" s="161">
        <f t="shared" si="288"/>
        <v>0</v>
      </c>
      <c r="AJ519" s="161">
        <f t="shared" si="288"/>
        <v>0</v>
      </c>
      <c r="AK519" s="161">
        <f t="shared" si="288"/>
        <v>0</v>
      </c>
      <c r="AL519" s="161">
        <f t="shared" si="288"/>
        <v>0</v>
      </c>
      <c r="AM519" s="161">
        <f t="shared" si="288"/>
        <v>0</v>
      </c>
      <c r="AN519" s="161">
        <f t="shared" si="288"/>
        <v>0</v>
      </c>
      <c r="AO519" s="161">
        <f t="shared" si="288"/>
        <v>0</v>
      </c>
      <c r="AP519" s="161">
        <f t="shared" si="288"/>
        <v>0</v>
      </c>
      <c r="AQ519" s="161">
        <f t="shared" si="288"/>
        <v>0</v>
      </c>
      <c r="AR519" s="161">
        <f t="shared" si="288"/>
        <v>0</v>
      </c>
      <c r="AS519" s="161">
        <f t="shared" si="288"/>
        <v>0</v>
      </c>
      <c r="AT519" s="161">
        <f t="shared" si="288"/>
        <v>0</v>
      </c>
      <c r="AU519" s="161">
        <f t="shared" si="286"/>
        <v>0</v>
      </c>
      <c r="AV519" s="161">
        <f t="shared" si="286"/>
        <v>0</v>
      </c>
      <c r="AW519" s="161">
        <f t="shared" si="286"/>
        <v>0</v>
      </c>
      <c r="AX519" s="161">
        <f t="shared" si="286"/>
        <v>0</v>
      </c>
      <c r="AY519" s="161">
        <f t="shared" si="286"/>
        <v>0</v>
      </c>
      <c r="AZ519" s="161">
        <f t="shared" si="286"/>
        <v>0</v>
      </c>
      <c r="BA519" s="161">
        <f t="shared" si="286"/>
        <v>0</v>
      </c>
      <c r="BB519" s="161">
        <f t="shared" si="286"/>
        <v>0</v>
      </c>
      <c r="BC519" s="161">
        <f t="shared" si="286"/>
        <v>0</v>
      </c>
      <c r="BD519" s="161">
        <f t="shared" si="286"/>
        <v>0</v>
      </c>
      <c r="BE519" s="161">
        <f t="shared" si="286"/>
        <v>0</v>
      </c>
      <c r="BF519" s="161">
        <f t="shared" si="286"/>
        <v>0</v>
      </c>
      <c r="BG519" s="161">
        <f t="shared" si="286"/>
        <v>0</v>
      </c>
      <c r="BH519" s="161">
        <f t="shared" si="286"/>
        <v>0</v>
      </c>
      <c r="BI519" s="161">
        <f t="shared" si="286"/>
        <v>0</v>
      </c>
      <c r="BJ519" s="161">
        <f t="shared" si="286"/>
        <v>0</v>
      </c>
      <c r="BK519" s="161">
        <f t="shared" si="287"/>
        <v>0</v>
      </c>
      <c r="BL519" s="161">
        <f t="shared" si="284"/>
        <v>0</v>
      </c>
      <c r="BM519" s="161">
        <f t="shared" si="284"/>
        <v>0</v>
      </c>
      <c r="BN519" s="161">
        <f t="shared" si="284"/>
        <v>0</v>
      </c>
      <c r="BO519" s="161">
        <f t="shared" si="284"/>
        <v>0</v>
      </c>
      <c r="BP519" s="161">
        <f t="shared" si="284"/>
        <v>0</v>
      </c>
      <c r="BQ519" s="161">
        <f t="shared" si="284"/>
        <v>0</v>
      </c>
      <c r="BR519" s="161">
        <f t="shared" si="284"/>
        <v>0</v>
      </c>
      <c r="BS519" s="161">
        <f t="shared" si="284"/>
        <v>0</v>
      </c>
      <c r="BT519" s="161">
        <f t="shared" si="284"/>
        <v>0</v>
      </c>
      <c r="BU519" s="161">
        <f t="shared" si="284"/>
        <v>0</v>
      </c>
      <c r="BV519" s="161">
        <f t="shared" si="284"/>
        <v>0</v>
      </c>
      <c r="BW519" s="161">
        <f t="shared" si="284"/>
        <v>0</v>
      </c>
      <c r="BX519" s="161">
        <f t="shared" si="284"/>
        <v>0</v>
      </c>
      <c r="BY519" s="161">
        <f t="shared" si="284"/>
        <v>0</v>
      </c>
      <c r="BZ519" s="161">
        <f t="shared" si="284"/>
        <v>0</v>
      </c>
      <c r="CA519" s="161">
        <f t="shared" si="284"/>
        <v>0</v>
      </c>
      <c r="CB519" s="161">
        <f t="shared" si="284"/>
        <v>0</v>
      </c>
      <c r="CC519" s="161">
        <f t="shared" si="284"/>
        <v>0</v>
      </c>
      <c r="CD519" s="161">
        <f t="shared" si="284"/>
        <v>0</v>
      </c>
      <c r="CE519" s="161">
        <f t="shared" si="284"/>
        <v>0</v>
      </c>
      <c r="CF519" s="161">
        <f t="shared" si="284"/>
        <v>0</v>
      </c>
      <c r="CG519" s="161">
        <f t="shared" si="287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5"/>
        <v>ז.</v>
      </c>
      <c r="D520" s="165" t="str">
        <f t="shared" si="285"/>
        <v>השקעות אחרות</v>
      </c>
      <c r="E520" s="165"/>
      <c r="F520" s="165"/>
      <c r="G520" s="165"/>
      <c r="H520" s="165"/>
      <c r="I520" s="166"/>
      <c r="J520" s="167">
        <f t="shared" si="289"/>
        <v>0</v>
      </c>
      <c r="K520" s="168">
        <f t="shared" si="289"/>
        <v>0</v>
      </c>
      <c r="L520" s="168">
        <f t="shared" si="289"/>
        <v>0</v>
      </c>
      <c r="M520" s="168">
        <f t="shared" si="289"/>
        <v>0</v>
      </c>
      <c r="N520" s="168">
        <f t="shared" si="289"/>
        <v>0</v>
      </c>
      <c r="O520" s="168">
        <f t="shared" si="289"/>
        <v>0</v>
      </c>
      <c r="P520" s="168">
        <f t="shared" si="289"/>
        <v>0</v>
      </c>
      <c r="Q520" s="168">
        <f t="shared" si="289"/>
        <v>0</v>
      </c>
      <c r="R520" s="168">
        <f t="shared" si="289"/>
        <v>0</v>
      </c>
      <c r="S520" s="168">
        <f t="shared" si="289"/>
        <v>0</v>
      </c>
      <c r="T520" s="168">
        <f t="shared" si="289"/>
        <v>0</v>
      </c>
      <c r="U520" s="168">
        <f t="shared" si="289"/>
        <v>0</v>
      </c>
      <c r="V520" s="168">
        <f t="shared" si="289"/>
        <v>0</v>
      </c>
      <c r="W520" s="168">
        <f t="shared" si="289"/>
        <v>0</v>
      </c>
      <c r="X520" s="168">
        <f t="shared" si="289"/>
        <v>0</v>
      </c>
      <c r="Y520" s="168">
        <f t="shared" si="289"/>
        <v>0</v>
      </c>
      <c r="Z520" s="168">
        <f t="shared" si="288"/>
        <v>0</v>
      </c>
      <c r="AA520" s="168">
        <f t="shared" si="288"/>
        <v>0</v>
      </c>
      <c r="AB520" s="168">
        <f t="shared" si="288"/>
        <v>0</v>
      </c>
      <c r="AC520" s="168">
        <f t="shared" si="288"/>
        <v>0</v>
      </c>
      <c r="AD520" s="168">
        <f t="shared" si="288"/>
        <v>0</v>
      </c>
      <c r="AE520" s="168">
        <f t="shared" si="288"/>
        <v>0</v>
      </c>
      <c r="AF520" s="168">
        <f t="shared" si="288"/>
        <v>0</v>
      </c>
      <c r="AG520" s="168">
        <f t="shared" si="288"/>
        <v>0</v>
      </c>
      <c r="AH520" s="168">
        <f t="shared" si="288"/>
        <v>0</v>
      </c>
      <c r="AI520" s="168">
        <f t="shared" si="288"/>
        <v>0</v>
      </c>
      <c r="AJ520" s="168">
        <f t="shared" si="288"/>
        <v>0</v>
      </c>
      <c r="AK520" s="168">
        <f t="shared" si="288"/>
        <v>0</v>
      </c>
      <c r="AL520" s="168">
        <f t="shared" si="288"/>
        <v>0</v>
      </c>
      <c r="AM520" s="168">
        <f t="shared" si="288"/>
        <v>0</v>
      </c>
      <c r="AN520" s="168">
        <f t="shared" si="288"/>
        <v>0</v>
      </c>
      <c r="AO520" s="168">
        <f t="shared" si="288"/>
        <v>0</v>
      </c>
      <c r="AP520" s="168">
        <f t="shared" si="288"/>
        <v>0</v>
      </c>
      <c r="AQ520" s="168">
        <f t="shared" si="288"/>
        <v>0</v>
      </c>
      <c r="AR520" s="168">
        <f t="shared" si="288"/>
        <v>0</v>
      </c>
      <c r="AS520" s="168">
        <f t="shared" si="288"/>
        <v>0</v>
      </c>
      <c r="AT520" s="168">
        <f t="shared" si="288"/>
        <v>0</v>
      </c>
      <c r="AU520" s="168">
        <f t="shared" si="286"/>
        <v>0</v>
      </c>
      <c r="AV520" s="168">
        <f t="shared" si="286"/>
        <v>0</v>
      </c>
      <c r="AW520" s="168">
        <f t="shared" si="286"/>
        <v>0</v>
      </c>
      <c r="AX520" s="168">
        <f t="shared" si="286"/>
        <v>0</v>
      </c>
      <c r="AY520" s="168">
        <f t="shared" si="286"/>
        <v>0</v>
      </c>
      <c r="AZ520" s="168">
        <f t="shared" si="286"/>
        <v>0</v>
      </c>
      <c r="BA520" s="168">
        <f t="shared" si="286"/>
        <v>0</v>
      </c>
      <c r="BB520" s="168">
        <f t="shared" si="286"/>
        <v>0</v>
      </c>
      <c r="BC520" s="168">
        <f t="shared" si="286"/>
        <v>0</v>
      </c>
      <c r="BD520" s="168">
        <f t="shared" si="286"/>
        <v>0</v>
      </c>
      <c r="BE520" s="168">
        <f t="shared" si="286"/>
        <v>0</v>
      </c>
      <c r="BF520" s="168">
        <f t="shared" si="286"/>
        <v>0</v>
      </c>
      <c r="BG520" s="168">
        <f t="shared" si="286"/>
        <v>0</v>
      </c>
      <c r="BH520" s="168">
        <f t="shared" si="286"/>
        <v>0</v>
      </c>
      <c r="BI520" s="168">
        <f t="shared" si="286"/>
        <v>0</v>
      </c>
      <c r="BJ520" s="168">
        <f t="shared" si="286"/>
        <v>0</v>
      </c>
      <c r="BK520" s="168">
        <f t="shared" si="287"/>
        <v>0</v>
      </c>
      <c r="BL520" s="168">
        <f t="shared" si="284"/>
        <v>0</v>
      </c>
      <c r="BM520" s="168">
        <f t="shared" si="284"/>
        <v>0</v>
      </c>
      <c r="BN520" s="168">
        <f t="shared" si="284"/>
        <v>0</v>
      </c>
      <c r="BO520" s="168">
        <f t="shared" si="284"/>
        <v>0</v>
      </c>
      <c r="BP520" s="168">
        <f t="shared" si="284"/>
        <v>0</v>
      </c>
      <c r="BQ520" s="168">
        <f t="shared" si="284"/>
        <v>0</v>
      </c>
      <c r="BR520" s="168">
        <f t="shared" si="284"/>
        <v>0</v>
      </c>
      <c r="BS520" s="168">
        <f t="shared" si="284"/>
        <v>0</v>
      </c>
      <c r="BT520" s="168">
        <f t="shared" si="284"/>
        <v>0</v>
      </c>
      <c r="BU520" s="168">
        <f t="shared" si="284"/>
        <v>0</v>
      </c>
      <c r="BV520" s="168">
        <f t="shared" si="284"/>
        <v>0</v>
      </c>
      <c r="BW520" s="168">
        <f t="shared" si="284"/>
        <v>0</v>
      </c>
      <c r="BX520" s="168">
        <f t="shared" si="284"/>
        <v>0</v>
      </c>
      <c r="BY520" s="168">
        <f t="shared" si="284"/>
        <v>0</v>
      </c>
      <c r="BZ520" s="168">
        <f t="shared" si="284"/>
        <v>0</v>
      </c>
      <c r="CA520" s="168">
        <f t="shared" si="284"/>
        <v>0</v>
      </c>
      <c r="CB520" s="168">
        <f t="shared" si="284"/>
        <v>0</v>
      </c>
      <c r="CC520" s="168">
        <f t="shared" si="284"/>
        <v>0</v>
      </c>
      <c r="CD520" s="168">
        <f t="shared" si="284"/>
        <v>0</v>
      </c>
      <c r="CE520" s="168">
        <f t="shared" si="284"/>
        <v>0</v>
      </c>
      <c r="CF520" s="168">
        <f t="shared" si="284"/>
        <v>0</v>
      </c>
      <c r="CG520" s="168">
        <f t="shared" si="287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:מרץ-2023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90">IF(L502=0,0,L502/L$502)</f>
        <v>1</v>
      </c>
      <c r="M523" s="171">
        <f t="shared" si="290"/>
        <v>1</v>
      </c>
      <c r="N523" s="171">
        <f t="shared" si="290"/>
        <v>0</v>
      </c>
      <c r="O523" s="171">
        <f t="shared" si="290"/>
        <v>1</v>
      </c>
      <c r="P523" s="171">
        <f t="shared" si="290"/>
        <v>1</v>
      </c>
      <c r="Q523" s="171">
        <f t="shared" si="290"/>
        <v>1</v>
      </c>
      <c r="R523" s="171">
        <f t="shared" si="290"/>
        <v>1</v>
      </c>
      <c r="S523" s="171">
        <f t="shared" si="290"/>
        <v>1</v>
      </c>
      <c r="T523" s="171">
        <f t="shared" si="290"/>
        <v>1</v>
      </c>
      <c r="U523" s="171">
        <f t="shared" si="290"/>
        <v>1</v>
      </c>
      <c r="V523" s="171">
        <f t="shared" si="290"/>
        <v>0</v>
      </c>
      <c r="W523" s="171">
        <f t="shared" si="290"/>
        <v>0</v>
      </c>
      <c r="X523" s="171">
        <f t="shared" si="290"/>
        <v>1</v>
      </c>
      <c r="Y523" s="171">
        <f t="shared" si="290"/>
        <v>1</v>
      </c>
      <c r="Z523" s="171">
        <f t="shared" si="290"/>
        <v>1</v>
      </c>
      <c r="AA523" s="171">
        <f t="shared" si="290"/>
        <v>1</v>
      </c>
      <c r="AB523" s="171">
        <f t="shared" si="290"/>
        <v>1</v>
      </c>
      <c r="AC523" s="171">
        <f t="shared" si="290"/>
        <v>1</v>
      </c>
      <c r="AD523" s="171">
        <f t="shared" si="290"/>
        <v>1</v>
      </c>
      <c r="AE523" s="171">
        <f t="shared" si="290"/>
        <v>1</v>
      </c>
      <c r="AF523" s="171">
        <f t="shared" si="290"/>
        <v>1</v>
      </c>
      <c r="AG523" s="171">
        <f t="shared" si="290"/>
        <v>1</v>
      </c>
      <c r="AH523" s="171">
        <f t="shared" si="290"/>
        <v>1</v>
      </c>
      <c r="AI523" s="171">
        <f t="shared" si="290"/>
        <v>1</v>
      </c>
      <c r="AJ523" s="171">
        <f t="shared" si="290"/>
        <v>1</v>
      </c>
      <c r="AK523" s="171">
        <f t="shared" si="290"/>
        <v>1</v>
      </c>
      <c r="AL523" s="171">
        <f t="shared" si="290"/>
        <v>1</v>
      </c>
      <c r="AM523" s="171">
        <f t="shared" si="290"/>
        <v>1</v>
      </c>
      <c r="AN523" s="171">
        <f t="shared" si="290"/>
        <v>1</v>
      </c>
      <c r="AO523" s="171">
        <f t="shared" si="290"/>
        <v>1</v>
      </c>
      <c r="AP523" s="171">
        <f t="shared" si="290"/>
        <v>0</v>
      </c>
      <c r="AQ523" s="171">
        <f t="shared" si="290"/>
        <v>0</v>
      </c>
      <c r="AR523" s="171">
        <f t="shared" si="290"/>
        <v>0</v>
      </c>
      <c r="AS523" s="171">
        <f t="shared" si="290"/>
        <v>0</v>
      </c>
      <c r="AT523" s="171">
        <f t="shared" si="290"/>
        <v>0</v>
      </c>
      <c r="AU523" s="171">
        <f t="shared" si="290"/>
        <v>0</v>
      </c>
      <c r="AV523" s="171">
        <f t="shared" si="290"/>
        <v>0</v>
      </c>
      <c r="AW523" s="171">
        <f t="shared" si="290"/>
        <v>0</v>
      </c>
      <c r="AX523" s="171">
        <f t="shared" si="290"/>
        <v>0</v>
      </c>
      <c r="AY523" s="171">
        <f t="shared" si="290"/>
        <v>0</v>
      </c>
      <c r="AZ523" s="171">
        <f t="shared" si="290"/>
        <v>0</v>
      </c>
      <c r="BA523" s="171">
        <f t="shared" si="290"/>
        <v>0</v>
      </c>
      <c r="BB523" s="171">
        <f t="shared" si="290"/>
        <v>0</v>
      </c>
      <c r="BC523" s="171">
        <f t="shared" si="290"/>
        <v>0</v>
      </c>
      <c r="BD523" s="171">
        <f t="shared" si="290"/>
        <v>0</v>
      </c>
      <c r="BE523" s="171">
        <f t="shared" si="290"/>
        <v>0</v>
      </c>
      <c r="BF523" s="171">
        <f t="shared" si="290"/>
        <v>0</v>
      </c>
      <c r="BG523" s="171">
        <f t="shared" si="290"/>
        <v>0</v>
      </c>
      <c r="BH523" s="171">
        <f t="shared" si="290"/>
        <v>0</v>
      </c>
      <c r="BI523" s="171">
        <f t="shared" si="290"/>
        <v>0</v>
      </c>
      <c r="BJ523" s="171">
        <f t="shared" si="290"/>
        <v>0</v>
      </c>
      <c r="BK523" s="171">
        <f t="shared" si="290"/>
        <v>0</v>
      </c>
      <c r="BL523" s="171">
        <f t="shared" si="290"/>
        <v>0</v>
      </c>
      <c r="BM523" s="171">
        <f t="shared" si="290"/>
        <v>0</v>
      </c>
      <c r="BN523" s="171">
        <f t="shared" si="290"/>
        <v>0</v>
      </c>
      <c r="BO523" s="171">
        <f t="shared" si="290"/>
        <v>0</v>
      </c>
      <c r="BP523" s="171">
        <f t="shared" si="290"/>
        <v>0</v>
      </c>
      <c r="BQ523" s="171">
        <f t="shared" si="290"/>
        <v>0</v>
      </c>
      <c r="BR523" s="171">
        <f t="shared" si="290"/>
        <v>0</v>
      </c>
      <c r="BS523" s="171">
        <f t="shared" si="290"/>
        <v>0</v>
      </c>
      <c r="BT523" s="171">
        <f t="shared" si="290"/>
        <v>0</v>
      </c>
      <c r="BU523" s="171">
        <f t="shared" si="290"/>
        <v>0</v>
      </c>
      <c r="BV523" s="171">
        <f t="shared" si="290"/>
        <v>0</v>
      </c>
      <c r="BW523" s="171">
        <f t="shared" si="290"/>
        <v>0</v>
      </c>
      <c r="BX523" s="171">
        <f t="shared" si="290"/>
        <v>0</v>
      </c>
      <c r="BY523" s="171">
        <f t="shared" si="290"/>
        <v>0</v>
      </c>
      <c r="BZ523" s="171">
        <f t="shared" si="290"/>
        <v>0</v>
      </c>
      <c r="CA523" s="171">
        <f t="shared" si="290"/>
        <v>0</v>
      </c>
      <c r="CB523" s="171">
        <f t="shared" si="290"/>
        <v>0</v>
      </c>
      <c r="CC523" s="171">
        <f t="shared" si="290"/>
        <v>0</v>
      </c>
      <c r="CD523" s="171">
        <f t="shared" si="290"/>
        <v>0</v>
      </c>
      <c r="CE523" s="171">
        <f t="shared" si="290"/>
        <v>0</v>
      </c>
      <c r="CF523" s="171">
        <f t="shared" si="290"/>
        <v>0</v>
      </c>
      <c r="CG523" s="171">
        <f t="shared" si="290"/>
        <v>0</v>
      </c>
    </row>
    <row r="524" spans="1:85" ht="14.1" hidden="1" customHeight="1" x14ac:dyDescent="0.2">
      <c r="A524" s="156">
        <f t="shared" ref="A524:A541" si="291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2">IF(J503=0,0,J503/J$502)</f>
        <v>6.3340570862913517E-2</v>
      </c>
      <c r="K524" s="170">
        <f t="shared" si="292"/>
        <v>0</v>
      </c>
      <c r="L524" s="170">
        <f t="shared" si="290"/>
        <v>9.0363881501565574E-2</v>
      </c>
      <c r="M524" s="170">
        <f t="shared" si="290"/>
        <v>7.1985824664700979E-2</v>
      </c>
      <c r="N524" s="170">
        <f t="shared" si="290"/>
        <v>0</v>
      </c>
      <c r="O524" s="170">
        <f t="shared" si="290"/>
        <v>1.8537525637101017E-2</v>
      </c>
      <c r="P524" s="170">
        <f t="shared" si="290"/>
        <v>0.14595958872847956</v>
      </c>
      <c r="Q524" s="170">
        <f t="shared" si="290"/>
        <v>6.3544383066468424E-2</v>
      </c>
      <c r="R524" s="170">
        <f t="shared" si="290"/>
        <v>0.10111195619254623</v>
      </c>
      <c r="S524" s="170">
        <f t="shared" si="290"/>
        <v>3.0441407877150543E-2</v>
      </c>
      <c r="T524" s="170">
        <f t="shared" si="290"/>
        <v>5.3852281635825477E-2</v>
      </c>
      <c r="U524" s="170">
        <f t="shared" si="290"/>
        <v>3.0172598665142596E-2</v>
      </c>
      <c r="V524" s="170">
        <f t="shared" si="290"/>
        <v>0</v>
      </c>
      <c r="W524" s="170">
        <f t="shared" si="290"/>
        <v>0</v>
      </c>
      <c r="X524" s="170">
        <f t="shared" si="290"/>
        <v>0.54109836160039704</v>
      </c>
      <c r="Y524" s="170">
        <f t="shared" si="290"/>
        <v>-1.5401735494071048E-3</v>
      </c>
      <c r="Z524" s="170">
        <f t="shared" si="290"/>
        <v>0.13550572603644254</v>
      </c>
      <c r="AA524" s="170">
        <f t="shared" si="290"/>
        <v>5.9023514770217146E-2</v>
      </c>
      <c r="AB524" s="170">
        <f t="shared" si="290"/>
        <v>3.9257672109609225E-2</v>
      </c>
      <c r="AC524" s="170">
        <f t="shared" si="290"/>
        <v>9.7379296073529159E-2</v>
      </c>
      <c r="AD524" s="170">
        <f t="shared" si="290"/>
        <v>5.1574729973799478E-2</v>
      </c>
      <c r="AE524" s="170">
        <f t="shared" si="290"/>
        <v>7.5109995018090708E-2</v>
      </c>
      <c r="AF524" s="170">
        <f t="shared" si="290"/>
        <v>0.11484925346671071</v>
      </c>
      <c r="AG524" s="170">
        <f t="shared" si="290"/>
        <v>0.10414271921854075</v>
      </c>
      <c r="AH524" s="170">
        <f t="shared" si="290"/>
        <v>8.9355011690672406E-2</v>
      </c>
      <c r="AI524" s="170">
        <f t="shared" si="290"/>
        <v>0.1419544783324623</v>
      </c>
      <c r="AJ524" s="170">
        <f t="shared" si="290"/>
        <v>2.6055485794489363E-2</v>
      </c>
      <c r="AK524" s="170">
        <f t="shared" si="290"/>
        <v>0.1138332610349635</v>
      </c>
      <c r="AL524" s="170">
        <f t="shared" si="290"/>
        <v>0.1155830363841831</v>
      </c>
      <c r="AM524" s="170">
        <f t="shared" si="290"/>
        <v>3.1970989999505046E-2</v>
      </c>
      <c r="AN524" s="170">
        <f t="shared" si="290"/>
        <v>3.4637954122348623E-2</v>
      </c>
      <c r="AO524" s="170">
        <f t="shared" si="290"/>
        <v>4.05916532641864E-2</v>
      </c>
      <c r="AP524" s="170">
        <f t="shared" si="290"/>
        <v>0</v>
      </c>
      <c r="AQ524" s="170">
        <f t="shared" si="290"/>
        <v>0</v>
      </c>
      <c r="AR524" s="170">
        <f t="shared" si="290"/>
        <v>0</v>
      </c>
      <c r="AS524" s="170">
        <f t="shared" si="290"/>
        <v>0</v>
      </c>
      <c r="AT524" s="170">
        <f t="shared" si="290"/>
        <v>0</v>
      </c>
      <c r="AU524" s="170">
        <f t="shared" si="290"/>
        <v>0</v>
      </c>
      <c r="AV524" s="170">
        <f t="shared" si="290"/>
        <v>0</v>
      </c>
      <c r="AW524" s="170">
        <f t="shared" si="290"/>
        <v>0</v>
      </c>
      <c r="AX524" s="170">
        <f t="shared" si="290"/>
        <v>0</v>
      </c>
      <c r="AY524" s="170">
        <f t="shared" si="290"/>
        <v>0</v>
      </c>
      <c r="AZ524" s="170">
        <f t="shared" si="290"/>
        <v>0</v>
      </c>
      <c r="BA524" s="170">
        <f t="shared" si="290"/>
        <v>0</v>
      </c>
      <c r="BB524" s="170">
        <f t="shared" si="290"/>
        <v>0</v>
      </c>
      <c r="BC524" s="170">
        <f t="shared" si="290"/>
        <v>0</v>
      </c>
      <c r="BD524" s="170">
        <f t="shared" si="290"/>
        <v>0</v>
      </c>
      <c r="BE524" s="170">
        <f t="shared" si="290"/>
        <v>0</v>
      </c>
      <c r="BF524" s="170">
        <f t="shared" si="290"/>
        <v>0</v>
      </c>
      <c r="BG524" s="170">
        <f t="shared" si="290"/>
        <v>0</v>
      </c>
      <c r="BH524" s="170">
        <f t="shared" si="290"/>
        <v>0</v>
      </c>
      <c r="BI524" s="170">
        <f t="shared" si="290"/>
        <v>0</v>
      </c>
      <c r="BJ524" s="170">
        <f t="shared" si="290"/>
        <v>0</v>
      </c>
      <c r="BK524" s="170">
        <f t="shared" si="290"/>
        <v>0</v>
      </c>
      <c r="BL524" s="170">
        <f t="shared" si="290"/>
        <v>0</v>
      </c>
      <c r="BM524" s="170">
        <f t="shared" si="290"/>
        <v>0</v>
      </c>
      <c r="BN524" s="170">
        <f t="shared" si="290"/>
        <v>0</v>
      </c>
      <c r="BO524" s="170">
        <f t="shared" si="290"/>
        <v>0</v>
      </c>
      <c r="BP524" s="170">
        <f t="shared" si="290"/>
        <v>0</v>
      </c>
      <c r="BQ524" s="170">
        <f t="shared" si="290"/>
        <v>0</v>
      </c>
      <c r="BR524" s="170">
        <f t="shared" si="290"/>
        <v>0</v>
      </c>
      <c r="BS524" s="170">
        <f t="shared" si="290"/>
        <v>0</v>
      </c>
      <c r="BT524" s="170">
        <f t="shared" si="290"/>
        <v>0</v>
      </c>
      <c r="BU524" s="170">
        <f t="shared" si="290"/>
        <v>0</v>
      </c>
      <c r="BV524" s="170">
        <f t="shared" si="290"/>
        <v>0</v>
      </c>
      <c r="BW524" s="170">
        <f t="shared" si="290"/>
        <v>0</v>
      </c>
      <c r="BX524" s="170">
        <f t="shared" si="290"/>
        <v>0</v>
      </c>
      <c r="BY524" s="170">
        <f t="shared" si="290"/>
        <v>0</v>
      </c>
      <c r="BZ524" s="170">
        <f t="shared" si="290"/>
        <v>0</v>
      </c>
      <c r="CA524" s="170">
        <f t="shared" si="290"/>
        <v>0</v>
      </c>
      <c r="CB524" s="170">
        <f t="shared" si="290"/>
        <v>0</v>
      </c>
      <c r="CC524" s="170">
        <f t="shared" si="290"/>
        <v>0</v>
      </c>
      <c r="CD524" s="170">
        <f t="shared" si="290"/>
        <v>0</v>
      </c>
      <c r="CE524" s="170">
        <f t="shared" si="290"/>
        <v>0</v>
      </c>
      <c r="CF524" s="170">
        <f t="shared" si="290"/>
        <v>0</v>
      </c>
      <c r="CG524" s="170">
        <f t="shared" si="290"/>
        <v>0</v>
      </c>
    </row>
    <row r="525" spans="1:85" ht="14.1" hidden="1" customHeight="1" x14ac:dyDescent="0.2">
      <c r="A525" s="156">
        <f t="shared" si="291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2"/>
        <v>0.90076922527911796</v>
      </c>
      <c r="K525" s="170">
        <f t="shared" si="292"/>
        <v>0</v>
      </c>
      <c r="L525" s="170">
        <f t="shared" si="290"/>
        <v>0.89943829974058265</v>
      </c>
      <c r="M525" s="170">
        <f t="shared" si="290"/>
        <v>0.83100964642235664</v>
      </c>
      <c r="N525" s="170">
        <f t="shared" si="290"/>
        <v>0</v>
      </c>
      <c r="O525" s="170">
        <f t="shared" si="290"/>
        <v>0.96302663763703156</v>
      </c>
      <c r="P525" s="170">
        <f t="shared" si="290"/>
        <v>0.85080635759365486</v>
      </c>
      <c r="Q525" s="170">
        <f t="shared" si="290"/>
        <v>0.87647267309022803</v>
      </c>
      <c r="R525" s="170">
        <f t="shared" si="290"/>
        <v>0.86239208130524836</v>
      </c>
      <c r="S525" s="170">
        <f t="shared" si="290"/>
        <v>0.96019490164664456</v>
      </c>
      <c r="T525" s="170">
        <f t="shared" si="290"/>
        <v>0.94614771836417455</v>
      </c>
      <c r="U525" s="170">
        <f t="shared" si="290"/>
        <v>0.93772707193501581</v>
      </c>
      <c r="V525" s="170">
        <f t="shared" si="290"/>
        <v>0</v>
      </c>
      <c r="W525" s="170">
        <f t="shared" si="290"/>
        <v>0</v>
      </c>
      <c r="X525" s="170">
        <f t="shared" si="290"/>
        <v>0.45890163839960302</v>
      </c>
      <c r="Y525" s="170">
        <f t="shared" si="290"/>
        <v>0.99628730104654017</v>
      </c>
      <c r="Z525" s="170">
        <f t="shared" si="290"/>
        <v>0.86449427396355738</v>
      </c>
      <c r="AA525" s="170">
        <f t="shared" si="290"/>
        <v>0.92419015507072011</v>
      </c>
      <c r="AB525" s="170">
        <f t="shared" si="290"/>
        <v>0.93770196498506153</v>
      </c>
      <c r="AC525" s="170">
        <f t="shared" si="290"/>
        <v>0.8933115465449506</v>
      </c>
      <c r="AD525" s="170">
        <f t="shared" si="290"/>
        <v>0.91768212650265191</v>
      </c>
      <c r="AE525" s="170">
        <f t="shared" si="290"/>
        <v>0.90437750674608741</v>
      </c>
      <c r="AF525" s="170">
        <f t="shared" si="290"/>
        <v>0.87065215272361274</v>
      </c>
      <c r="AG525" s="170">
        <f t="shared" si="290"/>
        <v>0.87854567795345007</v>
      </c>
      <c r="AH525" s="170">
        <f t="shared" si="290"/>
        <v>0.89263311006010759</v>
      </c>
      <c r="AI525" s="170">
        <f t="shared" si="290"/>
        <v>0.85804552166753767</v>
      </c>
      <c r="AJ525" s="170">
        <f t="shared" si="290"/>
        <v>0.96577333150720546</v>
      </c>
      <c r="AK525" s="170">
        <f t="shared" si="290"/>
        <v>0.86209681568481755</v>
      </c>
      <c r="AL525" s="170">
        <f t="shared" si="290"/>
        <v>0.8844169636158169</v>
      </c>
      <c r="AM525" s="170">
        <f t="shared" si="290"/>
        <v>0.9680290100004949</v>
      </c>
      <c r="AN525" s="170">
        <f t="shared" si="290"/>
        <v>0.9653620458776514</v>
      </c>
      <c r="AO525" s="170">
        <f t="shared" si="290"/>
        <v>0.95940834673581354</v>
      </c>
      <c r="AP525" s="170">
        <f t="shared" si="290"/>
        <v>0</v>
      </c>
      <c r="AQ525" s="170">
        <f t="shared" si="290"/>
        <v>0</v>
      </c>
      <c r="AR525" s="170">
        <f t="shared" si="290"/>
        <v>0</v>
      </c>
      <c r="AS525" s="170">
        <f t="shared" si="290"/>
        <v>0</v>
      </c>
      <c r="AT525" s="170">
        <f t="shared" si="290"/>
        <v>0</v>
      </c>
      <c r="AU525" s="170">
        <f t="shared" si="290"/>
        <v>0</v>
      </c>
      <c r="AV525" s="170">
        <f t="shared" si="290"/>
        <v>0</v>
      </c>
      <c r="AW525" s="170">
        <f t="shared" si="290"/>
        <v>0</v>
      </c>
      <c r="AX525" s="170">
        <f t="shared" si="290"/>
        <v>0</v>
      </c>
      <c r="AY525" s="170">
        <f t="shared" si="290"/>
        <v>0</v>
      </c>
      <c r="AZ525" s="170">
        <f t="shared" si="290"/>
        <v>0</v>
      </c>
      <c r="BA525" s="170">
        <f t="shared" si="290"/>
        <v>0</v>
      </c>
      <c r="BB525" s="170">
        <f t="shared" si="290"/>
        <v>0</v>
      </c>
      <c r="BC525" s="170">
        <f t="shared" si="290"/>
        <v>0</v>
      </c>
      <c r="BD525" s="170">
        <f t="shared" si="290"/>
        <v>0</v>
      </c>
      <c r="BE525" s="170">
        <f t="shared" si="290"/>
        <v>0</v>
      </c>
      <c r="BF525" s="170">
        <f t="shared" si="290"/>
        <v>0</v>
      </c>
      <c r="BG525" s="170">
        <f t="shared" si="290"/>
        <v>0</v>
      </c>
      <c r="BH525" s="170">
        <f t="shared" si="290"/>
        <v>0</v>
      </c>
      <c r="BI525" s="170">
        <f t="shared" si="290"/>
        <v>0</v>
      </c>
      <c r="BJ525" s="170">
        <f t="shared" si="290"/>
        <v>0</v>
      </c>
      <c r="BK525" s="170">
        <f t="shared" si="290"/>
        <v>0</v>
      </c>
      <c r="BL525" s="170">
        <f t="shared" si="290"/>
        <v>0</v>
      </c>
      <c r="BM525" s="170">
        <f t="shared" si="290"/>
        <v>0</v>
      </c>
      <c r="BN525" s="170">
        <f t="shared" si="290"/>
        <v>0</v>
      </c>
      <c r="BO525" s="170">
        <f t="shared" si="290"/>
        <v>0</v>
      </c>
      <c r="BP525" s="170">
        <f t="shared" si="290"/>
        <v>0</v>
      </c>
      <c r="BQ525" s="170">
        <f t="shared" si="290"/>
        <v>0</v>
      </c>
      <c r="BR525" s="170">
        <f t="shared" si="290"/>
        <v>0</v>
      </c>
      <c r="BS525" s="170">
        <f t="shared" si="290"/>
        <v>0</v>
      </c>
      <c r="BT525" s="170">
        <f t="shared" si="290"/>
        <v>0</v>
      </c>
      <c r="BU525" s="170">
        <f t="shared" si="290"/>
        <v>0</v>
      </c>
      <c r="BV525" s="170">
        <f t="shared" si="290"/>
        <v>0</v>
      </c>
      <c r="BW525" s="170">
        <f t="shared" si="290"/>
        <v>0</v>
      </c>
      <c r="BX525" s="170">
        <f t="shared" si="290"/>
        <v>0</v>
      </c>
      <c r="BY525" s="170">
        <f t="shared" si="290"/>
        <v>0</v>
      </c>
      <c r="BZ525" s="170">
        <f t="shared" si="290"/>
        <v>0</v>
      </c>
      <c r="CA525" s="170">
        <f t="shared" si="290"/>
        <v>0</v>
      </c>
      <c r="CB525" s="170">
        <f t="shared" si="290"/>
        <v>0</v>
      </c>
      <c r="CC525" s="170">
        <f t="shared" si="290"/>
        <v>0</v>
      </c>
      <c r="CD525" s="170">
        <f t="shared" si="290"/>
        <v>0</v>
      </c>
      <c r="CE525" s="170">
        <f t="shared" si="290"/>
        <v>0</v>
      </c>
      <c r="CF525" s="170">
        <f t="shared" si="290"/>
        <v>0</v>
      </c>
      <c r="CG525" s="170">
        <f t="shared" si="290"/>
        <v>0</v>
      </c>
    </row>
    <row r="526" spans="1:85" ht="14.1" hidden="1" customHeight="1" x14ac:dyDescent="0.2">
      <c r="A526" s="156">
        <f t="shared" si="291"/>
        <v>25</v>
      </c>
      <c r="B526" s="157"/>
      <c r="C526" s="158"/>
      <c r="D526" s="159" t="str">
        <f t="shared" ref="D526:E536" si="293">VLOOKUP($A526,$A$10:$M$500,D$500,0)</f>
        <v>(1</v>
      </c>
      <c r="E526" s="159" t="str">
        <f t="shared" si="293"/>
        <v>אגרות חוב ממשלתיות:</v>
      </c>
      <c r="F526" s="159"/>
      <c r="G526" s="159"/>
      <c r="H526" s="159"/>
      <c r="I526" s="160"/>
      <c r="J526" s="170">
        <f t="shared" si="292"/>
        <v>0.33577907761067605</v>
      </c>
      <c r="K526" s="170">
        <f t="shared" si="292"/>
        <v>0</v>
      </c>
      <c r="L526" s="170">
        <f t="shared" si="290"/>
        <v>0.46807578726288679</v>
      </c>
      <c r="M526" s="170">
        <f t="shared" si="290"/>
        <v>0.15060246151640455</v>
      </c>
      <c r="N526" s="170">
        <f t="shared" si="290"/>
        <v>0</v>
      </c>
      <c r="O526" s="170">
        <f t="shared" si="290"/>
        <v>0.76086722346107094</v>
      </c>
      <c r="P526" s="170">
        <f t="shared" si="290"/>
        <v>6.4997290603182614E-2</v>
      </c>
      <c r="Q526" s="170">
        <f t="shared" si="290"/>
        <v>0.26367724629832545</v>
      </c>
      <c r="R526" s="170">
        <f t="shared" si="290"/>
        <v>0.8497398938588745</v>
      </c>
      <c r="S526" s="170">
        <f t="shared" si="290"/>
        <v>0.80306712102411737</v>
      </c>
      <c r="T526" s="170">
        <f t="shared" si="290"/>
        <v>0.10966182345490891</v>
      </c>
      <c r="U526" s="170">
        <f t="shared" si="290"/>
        <v>0.36655408713248411</v>
      </c>
      <c r="V526" s="170">
        <f t="shared" si="290"/>
        <v>0</v>
      </c>
      <c r="W526" s="170">
        <f t="shared" si="290"/>
        <v>0</v>
      </c>
      <c r="X526" s="170">
        <f t="shared" si="290"/>
        <v>0.45890163839960302</v>
      </c>
      <c r="Y526" s="170">
        <f t="shared" si="290"/>
        <v>0.90338243728219247</v>
      </c>
      <c r="Z526" s="170">
        <f t="shared" si="290"/>
        <v>8.4676917753652936E-2</v>
      </c>
      <c r="AA526" s="170">
        <f t="shared" si="290"/>
        <v>0.32915827746759685</v>
      </c>
      <c r="AB526" s="170">
        <f t="shared" si="290"/>
        <v>0.77341964255707707</v>
      </c>
      <c r="AC526" s="170">
        <f t="shared" si="290"/>
        <v>0.17432408634382809</v>
      </c>
      <c r="AD526" s="170">
        <f t="shared" si="290"/>
        <v>0.33224741056799661</v>
      </c>
      <c r="AE526" s="170">
        <f t="shared" si="290"/>
        <v>0.20928294354010865</v>
      </c>
      <c r="AF526" s="170">
        <f t="shared" si="290"/>
        <v>0.25226050745944828</v>
      </c>
      <c r="AG526" s="170">
        <f t="shared" si="290"/>
        <v>0.34622682707848201</v>
      </c>
      <c r="AH526" s="170">
        <f t="shared" si="290"/>
        <v>0.37968205984944953</v>
      </c>
      <c r="AI526" s="170">
        <f t="shared" si="290"/>
        <v>0.75911909072355466</v>
      </c>
      <c r="AJ526" s="170">
        <f t="shared" si="290"/>
        <v>0.75660974623629373</v>
      </c>
      <c r="AK526" s="170">
        <f t="shared" si="290"/>
        <v>0.35520275748848018</v>
      </c>
      <c r="AL526" s="170">
        <f t="shared" si="290"/>
        <v>0.42766494555969808</v>
      </c>
      <c r="AM526" s="170">
        <f t="shared" si="290"/>
        <v>0.25611632321825428</v>
      </c>
      <c r="AN526" s="170">
        <f t="shared" si="290"/>
        <v>0.7517099245524177</v>
      </c>
      <c r="AO526" s="170">
        <f t="shared" si="290"/>
        <v>7.4817797951947469E-3</v>
      </c>
      <c r="AP526" s="170">
        <f t="shared" si="290"/>
        <v>0</v>
      </c>
      <c r="AQ526" s="170">
        <f t="shared" si="290"/>
        <v>0</v>
      </c>
      <c r="AR526" s="170">
        <f t="shared" si="290"/>
        <v>0</v>
      </c>
      <c r="AS526" s="170">
        <f t="shared" ref="AS526:DN534" si="294">IF(AS505=0,0,AS505/AS$502)</f>
        <v>0</v>
      </c>
      <c r="AT526" s="170">
        <f t="shared" si="294"/>
        <v>0</v>
      </c>
      <c r="AU526" s="170">
        <f t="shared" si="294"/>
        <v>0</v>
      </c>
      <c r="AV526" s="170">
        <f t="shared" si="294"/>
        <v>0</v>
      </c>
      <c r="AW526" s="170">
        <f t="shared" si="294"/>
        <v>0</v>
      </c>
      <c r="AX526" s="170">
        <f t="shared" si="294"/>
        <v>0</v>
      </c>
      <c r="AY526" s="170">
        <f t="shared" si="294"/>
        <v>0</v>
      </c>
      <c r="AZ526" s="170">
        <f t="shared" si="294"/>
        <v>0</v>
      </c>
      <c r="BA526" s="170">
        <f t="shared" si="294"/>
        <v>0</v>
      </c>
      <c r="BB526" s="170">
        <f t="shared" si="294"/>
        <v>0</v>
      </c>
      <c r="BC526" s="170">
        <f t="shared" si="294"/>
        <v>0</v>
      </c>
      <c r="BD526" s="170">
        <f t="shared" si="294"/>
        <v>0</v>
      </c>
      <c r="BE526" s="170">
        <f t="shared" si="294"/>
        <v>0</v>
      </c>
      <c r="BF526" s="170">
        <f t="shared" si="294"/>
        <v>0</v>
      </c>
      <c r="BG526" s="170">
        <f t="shared" si="294"/>
        <v>0</v>
      </c>
      <c r="BH526" s="170">
        <f t="shared" si="294"/>
        <v>0</v>
      </c>
      <c r="BI526" s="170">
        <f t="shared" si="294"/>
        <v>0</v>
      </c>
      <c r="BJ526" s="170">
        <f t="shared" si="294"/>
        <v>0</v>
      </c>
      <c r="BK526" s="170">
        <f t="shared" si="294"/>
        <v>0</v>
      </c>
      <c r="BL526" s="170">
        <f t="shared" si="294"/>
        <v>0</v>
      </c>
      <c r="BM526" s="170">
        <f t="shared" si="294"/>
        <v>0</v>
      </c>
      <c r="BN526" s="170">
        <f t="shared" si="294"/>
        <v>0</v>
      </c>
      <c r="BO526" s="170">
        <f t="shared" si="294"/>
        <v>0</v>
      </c>
      <c r="BP526" s="170">
        <f t="shared" si="294"/>
        <v>0</v>
      </c>
      <c r="BQ526" s="170">
        <f t="shared" si="294"/>
        <v>0</v>
      </c>
      <c r="BR526" s="170">
        <f t="shared" si="294"/>
        <v>0</v>
      </c>
      <c r="BS526" s="170">
        <f t="shared" si="294"/>
        <v>0</v>
      </c>
      <c r="BT526" s="170">
        <f t="shared" si="294"/>
        <v>0</v>
      </c>
      <c r="BU526" s="170">
        <f t="shared" si="294"/>
        <v>0</v>
      </c>
      <c r="BV526" s="170">
        <f t="shared" si="294"/>
        <v>0</v>
      </c>
      <c r="BW526" s="170">
        <f t="shared" si="294"/>
        <v>0</v>
      </c>
      <c r="BX526" s="170">
        <f t="shared" si="294"/>
        <v>0</v>
      </c>
      <c r="BY526" s="170">
        <f t="shared" si="294"/>
        <v>0</v>
      </c>
      <c r="BZ526" s="170">
        <f t="shared" si="294"/>
        <v>0</v>
      </c>
      <c r="CA526" s="170">
        <f t="shared" si="294"/>
        <v>0</v>
      </c>
      <c r="CB526" s="170">
        <f t="shared" si="294"/>
        <v>0</v>
      </c>
      <c r="CC526" s="170">
        <f t="shared" si="294"/>
        <v>0</v>
      </c>
      <c r="CD526" s="170">
        <f t="shared" si="294"/>
        <v>0</v>
      </c>
      <c r="CE526" s="170">
        <f t="shared" si="294"/>
        <v>0</v>
      </c>
      <c r="CF526" s="170">
        <f t="shared" si="294"/>
        <v>0</v>
      </c>
      <c r="CG526" s="170">
        <f t="shared" si="294"/>
        <v>0</v>
      </c>
    </row>
    <row r="527" spans="1:85" ht="14.1" hidden="1" customHeight="1" x14ac:dyDescent="0.2">
      <c r="A527" s="156">
        <f t="shared" si="291"/>
        <v>44</v>
      </c>
      <c r="B527" s="157"/>
      <c r="C527" s="158"/>
      <c r="D527" s="159" t="str">
        <f t="shared" si="293"/>
        <v>(2</v>
      </c>
      <c r="E527" s="159" t="str">
        <f t="shared" si="293"/>
        <v xml:space="preserve">תעודות חוב מסחריות: </v>
      </c>
      <c r="F527" s="159"/>
      <c r="G527" s="159"/>
      <c r="H527" s="159"/>
      <c r="I527" s="160"/>
      <c r="J527" s="170">
        <f t="shared" si="292"/>
        <v>0</v>
      </c>
      <c r="K527" s="170">
        <f t="shared" si="292"/>
        <v>0</v>
      </c>
      <c r="L527" s="170">
        <f t="shared" si="292"/>
        <v>0</v>
      </c>
      <c r="M527" s="170">
        <f t="shared" si="292"/>
        <v>0</v>
      </c>
      <c r="N527" s="170">
        <f t="shared" si="292"/>
        <v>0</v>
      </c>
      <c r="O527" s="170">
        <f t="shared" si="292"/>
        <v>0</v>
      </c>
      <c r="P527" s="170">
        <f t="shared" si="292"/>
        <v>0</v>
      </c>
      <c r="Q527" s="170">
        <f t="shared" si="292"/>
        <v>0</v>
      </c>
      <c r="R527" s="170">
        <f t="shared" si="292"/>
        <v>0</v>
      </c>
      <c r="S527" s="170">
        <f t="shared" si="292"/>
        <v>0</v>
      </c>
      <c r="T527" s="170">
        <f t="shared" si="292"/>
        <v>0</v>
      </c>
      <c r="U527" s="170">
        <f t="shared" si="292"/>
        <v>0</v>
      </c>
      <c r="V527" s="170">
        <f t="shared" si="292"/>
        <v>0</v>
      </c>
      <c r="W527" s="170">
        <f t="shared" si="292"/>
        <v>0</v>
      </c>
      <c r="X527" s="170">
        <f t="shared" si="292"/>
        <v>0</v>
      </c>
      <c r="Y527" s="170">
        <f t="shared" si="292"/>
        <v>0</v>
      </c>
      <c r="Z527" s="170">
        <f t="shared" ref="Z527:CU535" si="295">IF(Z506=0,0,Z506/Z$502)</f>
        <v>0</v>
      </c>
      <c r="AA527" s="170">
        <f t="shared" si="295"/>
        <v>0</v>
      </c>
      <c r="AB527" s="170">
        <f t="shared" si="295"/>
        <v>0</v>
      </c>
      <c r="AC527" s="170">
        <f t="shared" si="295"/>
        <v>0</v>
      </c>
      <c r="AD527" s="170">
        <f t="shared" si="295"/>
        <v>0</v>
      </c>
      <c r="AE527" s="170">
        <f t="shared" si="295"/>
        <v>0</v>
      </c>
      <c r="AF527" s="170">
        <f t="shared" si="295"/>
        <v>0</v>
      </c>
      <c r="AG527" s="170">
        <f t="shared" si="295"/>
        <v>0</v>
      </c>
      <c r="AH527" s="170">
        <f t="shared" si="295"/>
        <v>0</v>
      </c>
      <c r="AI527" s="170">
        <f t="shared" si="295"/>
        <v>0</v>
      </c>
      <c r="AJ527" s="170">
        <f t="shared" si="295"/>
        <v>0</v>
      </c>
      <c r="AK527" s="170">
        <f t="shared" si="295"/>
        <v>0</v>
      </c>
      <c r="AL527" s="170">
        <f t="shared" si="295"/>
        <v>0</v>
      </c>
      <c r="AM527" s="170">
        <f t="shared" si="295"/>
        <v>0</v>
      </c>
      <c r="AN527" s="170">
        <f t="shared" si="295"/>
        <v>0</v>
      </c>
      <c r="AO527" s="170">
        <f t="shared" si="295"/>
        <v>0</v>
      </c>
      <c r="AP527" s="170">
        <f t="shared" si="295"/>
        <v>0</v>
      </c>
      <c r="AQ527" s="170">
        <f t="shared" si="295"/>
        <v>0</v>
      </c>
      <c r="AR527" s="170">
        <f t="shared" si="295"/>
        <v>0</v>
      </c>
      <c r="AS527" s="170">
        <f t="shared" si="295"/>
        <v>0</v>
      </c>
      <c r="AT527" s="170">
        <f t="shared" si="295"/>
        <v>0</v>
      </c>
      <c r="AU527" s="170">
        <f t="shared" si="295"/>
        <v>0</v>
      </c>
      <c r="AV527" s="170">
        <f t="shared" si="295"/>
        <v>0</v>
      </c>
      <c r="AW527" s="170">
        <f t="shared" si="295"/>
        <v>0</v>
      </c>
      <c r="AX527" s="170">
        <f t="shared" si="295"/>
        <v>0</v>
      </c>
      <c r="AY527" s="170">
        <f t="shared" si="295"/>
        <v>0</v>
      </c>
      <c r="AZ527" s="170">
        <f t="shared" si="295"/>
        <v>0</v>
      </c>
      <c r="BA527" s="170">
        <f t="shared" si="295"/>
        <v>0</v>
      </c>
      <c r="BB527" s="170">
        <f t="shared" si="295"/>
        <v>0</v>
      </c>
      <c r="BC527" s="170">
        <f t="shared" si="294"/>
        <v>0</v>
      </c>
      <c r="BD527" s="170">
        <f t="shared" si="294"/>
        <v>0</v>
      </c>
      <c r="BE527" s="170">
        <f t="shared" si="294"/>
        <v>0</v>
      </c>
      <c r="BF527" s="170">
        <f t="shared" si="294"/>
        <v>0</v>
      </c>
      <c r="BG527" s="170">
        <f t="shared" si="294"/>
        <v>0</v>
      </c>
      <c r="BH527" s="170">
        <f t="shared" si="294"/>
        <v>0</v>
      </c>
      <c r="BI527" s="170">
        <f t="shared" si="294"/>
        <v>0</v>
      </c>
      <c r="BJ527" s="170">
        <f t="shared" si="294"/>
        <v>0</v>
      </c>
      <c r="BK527" s="170">
        <f t="shared" si="294"/>
        <v>0</v>
      </c>
      <c r="BL527" s="170">
        <f t="shared" si="294"/>
        <v>0</v>
      </c>
      <c r="BM527" s="170">
        <f t="shared" si="294"/>
        <v>0</v>
      </c>
      <c r="BN527" s="170">
        <f t="shared" si="294"/>
        <v>0</v>
      </c>
      <c r="BO527" s="170">
        <f t="shared" si="294"/>
        <v>0</v>
      </c>
      <c r="BP527" s="170">
        <f t="shared" si="294"/>
        <v>0</v>
      </c>
      <c r="BQ527" s="170">
        <f t="shared" si="294"/>
        <v>0</v>
      </c>
      <c r="BR527" s="170">
        <f t="shared" si="294"/>
        <v>0</v>
      </c>
      <c r="BS527" s="170">
        <f t="shared" si="294"/>
        <v>0</v>
      </c>
      <c r="BT527" s="170">
        <f t="shared" si="294"/>
        <v>0</v>
      </c>
      <c r="BU527" s="170">
        <f t="shared" si="294"/>
        <v>0</v>
      </c>
      <c r="BV527" s="170">
        <f t="shared" si="294"/>
        <v>0</v>
      </c>
      <c r="BW527" s="170">
        <f t="shared" si="294"/>
        <v>0</v>
      </c>
      <c r="BX527" s="170">
        <f t="shared" si="294"/>
        <v>0</v>
      </c>
      <c r="BY527" s="170">
        <f t="shared" si="294"/>
        <v>0</v>
      </c>
      <c r="BZ527" s="170">
        <f t="shared" si="294"/>
        <v>0</v>
      </c>
      <c r="CA527" s="170">
        <f t="shared" si="294"/>
        <v>0</v>
      </c>
      <c r="CB527" s="170">
        <f t="shared" si="294"/>
        <v>0</v>
      </c>
      <c r="CC527" s="170">
        <f t="shared" si="294"/>
        <v>0</v>
      </c>
      <c r="CD527" s="170">
        <f t="shared" si="294"/>
        <v>0</v>
      </c>
      <c r="CE527" s="170">
        <f t="shared" si="294"/>
        <v>0</v>
      </c>
      <c r="CF527" s="170">
        <f t="shared" si="294"/>
        <v>0</v>
      </c>
      <c r="CG527" s="170">
        <f t="shared" si="295"/>
        <v>0</v>
      </c>
    </row>
    <row r="528" spans="1:85" ht="14.1" hidden="1" customHeight="1" x14ac:dyDescent="0.2">
      <c r="A528" s="156">
        <f t="shared" si="291"/>
        <v>96</v>
      </c>
      <c r="B528" s="157"/>
      <c r="C528" s="158"/>
      <c r="D528" s="159" t="str">
        <f t="shared" si="293"/>
        <v>(3</v>
      </c>
      <c r="E528" s="159" t="str">
        <f t="shared" si="293"/>
        <v>אג"ח קונצרני:</v>
      </c>
      <c r="F528" s="159"/>
      <c r="G528" s="159"/>
      <c r="H528" s="159"/>
      <c r="I528" s="160"/>
      <c r="J528" s="170">
        <f t="shared" si="292"/>
        <v>0.14536277034265732</v>
      </c>
      <c r="K528" s="170">
        <f t="shared" si="292"/>
        <v>0</v>
      </c>
      <c r="L528" s="170">
        <f t="shared" si="292"/>
        <v>3.2362211381438535E-2</v>
      </c>
      <c r="M528" s="170">
        <f t="shared" si="292"/>
        <v>0.10325647726990744</v>
      </c>
      <c r="N528" s="170">
        <f t="shared" si="292"/>
        <v>0</v>
      </c>
      <c r="O528" s="170">
        <f t="shared" si="292"/>
        <v>0.10765605425293076</v>
      </c>
      <c r="P528" s="170">
        <f t="shared" si="292"/>
        <v>0</v>
      </c>
      <c r="Q528" s="170">
        <f t="shared" si="292"/>
        <v>0.10276559071982408</v>
      </c>
      <c r="R528" s="170">
        <f t="shared" si="292"/>
        <v>1.2652187446373924E-2</v>
      </c>
      <c r="S528" s="170">
        <f t="shared" si="292"/>
        <v>0.15581294801065915</v>
      </c>
      <c r="T528" s="170">
        <f t="shared" si="292"/>
        <v>0</v>
      </c>
      <c r="U528" s="170">
        <f t="shared" si="292"/>
        <v>0.17905942509543424</v>
      </c>
      <c r="V528" s="170">
        <f t="shared" si="292"/>
        <v>0</v>
      </c>
      <c r="W528" s="170">
        <f t="shared" si="292"/>
        <v>0</v>
      </c>
      <c r="X528" s="170">
        <f t="shared" si="292"/>
        <v>0</v>
      </c>
      <c r="Y528" s="170">
        <f t="shared" si="292"/>
        <v>7.189426341464393E-2</v>
      </c>
      <c r="Z528" s="170">
        <f t="shared" si="295"/>
        <v>1.8434658145680249E-3</v>
      </c>
      <c r="AA528" s="170">
        <f t="shared" si="295"/>
        <v>0.14281311158125296</v>
      </c>
      <c r="AB528" s="170">
        <f t="shared" si="295"/>
        <v>0.16204743584921968</v>
      </c>
      <c r="AC528" s="170">
        <f t="shared" si="295"/>
        <v>2.7200194793068625E-2</v>
      </c>
      <c r="AD528" s="170">
        <f t="shared" si="295"/>
        <v>0.26958041986890546</v>
      </c>
      <c r="AE528" s="170">
        <f t="shared" si="295"/>
        <v>8.9685601849303492E-2</v>
      </c>
      <c r="AF528" s="170">
        <f t="shared" si="295"/>
        <v>0.1308771697704802</v>
      </c>
      <c r="AG528" s="170">
        <f t="shared" si="295"/>
        <v>0.13217992075757937</v>
      </c>
      <c r="AH528" s="170">
        <f t="shared" si="295"/>
        <v>0.11295380741852692</v>
      </c>
      <c r="AI528" s="170">
        <f t="shared" si="295"/>
        <v>1.49295982269312E-5</v>
      </c>
      <c r="AJ528" s="170">
        <f t="shared" si="295"/>
        <v>0.20650762499834105</v>
      </c>
      <c r="AK528" s="170">
        <f t="shared" si="295"/>
        <v>0.29179960501096497</v>
      </c>
      <c r="AL528" s="170">
        <f t="shared" si="295"/>
        <v>0.10512615481025907</v>
      </c>
      <c r="AM528" s="170">
        <f t="shared" si="295"/>
        <v>0.21023057376712662</v>
      </c>
      <c r="AN528" s="170">
        <f t="shared" si="295"/>
        <v>0.18623156767413973</v>
      </c>
      <c r="AO528" s="170">
        <f t="shared" si="295"/>
        <v>8.2177297370456383E-4</v>
      </c>
      <c r="AP528" s="170">
        <f t="shared" si="295"/>
        <v>0</v>
      </c>
      <c r="AQ528" s="170">
        <f t="shared" si="295"/>
        <v>0</v>
      </c>
      <c r="AR528" s="170">
        <f t="shared" si="295"/>
        <v>0</v>
      </c>
      <c r="AS528" s="170">
        <f t="shared" si="295"/>
        <v>0</v>
      </c>
      <c r="AT528" s="170">
        <f t="shared" si="295"/>
        <v>0</v>
      </c>
      <c r="AU528" s="170">
        <f t="shared" si="295"/>
        <v>0</v>
      </c>
      <c r="AV528" s="170">
        <f t="shared" si="295"/>
        <v>0</v>
      </c>
      <c r="AW528" s="170">
        <f t="shared" si="295"/>
        <v>0</v>
      </c>
      <c r="AX528" s="170">
        <f t="shared" si="295"/>
        <v>0</v>
      </c>
      <c r="AY528" s="170">
        <f t="shared" si="295"/>
        <v>0</v>
      </c>
      <c r="AZ528" s="170">
        <f t="shared" si="295"/>
        <v>0</v>
      </c>
      <c r="BA528" s="170">
        <f t="shared" si="295"/>
        <v>0</v>
      </c>
      <c r="BB528" s="170">
        <f t="shared" si="295"/>
        <v>0</v>
      </c>
      <c r="BC528" s="170">
        <f t="shared" si="294"/>
        <v>0</v>
      </c>
      <c r="BD528" s="170">
        <f t="shared" si="294"/>
        <v>0</v>
      </c>
      <c r="BE528" s="170">
        <f t="shared" si="294"/>
        <v>0</v>
      </c>
      <c r="BF528" s="170">
        <f t="shared" si="294"/>
        <v>0</v>
      </c>
      <c r="BG528" s="170">
        <f t="shared" si="294"/>
        <v>0</v>
      </c>
      <c r="BH528" s="170">
        <f t="shared" si="294"/>
        <v>0</v>
      </c>
      <c r="BI528" s="170">
        <f t="shared" si="294"/>
        <v>0</v>
      </c>
      <c r="BJ528" s="170">
        <f t="shared" si="294"/>
        <v>0</v>
      </c>
      <c r="BK528" s="170">
        <f t="shared" si="294"/>
        <v>0</v>
      </c>
      <c r="BL528" s="170">
        <f t="shared" si="294"/>
        <v>0</v>
      </c>
      <c r="BM528" s="170">
        <f t="shared" si="294"/>
        <v>0</v>
      </c>
      <c r="BN528" s="170">
        <f t="shared" si="294"/>
        <v>0</v>
      </c>
      <c r="BO528" s="170">
        <f t="shared" si="294"/>
        <v>0</v>
      </c>
      <c r="BP528" s="170">
        <f t="shared" si="294"/>
        <v>0</v>
      </c>
      <c r="BQ528" s="170">
        <f t="shared" si="294"/>
        <v>0</v>
      </c>
      <c r="BR528" s="170">
        <f t="shared" si="294"/>
        <v>0</v>
      </c>
      <c r="BS528" s="170">
        <f t="shared" si="294"/>
        <v>0</v>
      </c>
      <c r="BT528" s="170">
        <f t="shared" si="294"/>
        <v>0</v>
      </c>
      <c r="BU528" s="170">
        <f t="shared" si="294"/>
        <v>0</v>
      </c>
      <c r="BV528" s="170">
        <f t="shared" si="294"/>
        <v>0</v>
      </c>
      <c r="BW528" s="170">
        <f t="shared" si="294"/>
        <v>0</v>
      </c>
      <c r="BX528" s="170">
        <f t="shared" si="294"/>
        <v>0</v>
      </c>
      <c r="BY528" s="170">
        <f t="shared" si="294"/>
        <v>0</v>
      </c>
      <c r="BZ528" s="170">
        <f t="shared" si="294"/>
        <v>0</v>
      </c>
      <c r="CA528" s="170">
        <f t="shared" si="294"/>
        <v>0</v>
      </c>
      <c r="CB528" s="170">
        <f t="shared" si="294"/>
        <v>0</v>
      </c>
      <c r="CC528" s="170">
        <f t="shared" si="294"/>
        <v>0</v>
      </c>
      <c r="CD528" s="170">
        <f t="shared" si="294"/>
        <v>0</v>
      </c>
      <c r="CE528" s="170">
        <f t="shared" si="294"/>
        <v>0</v>
      </c>
      <c r="CF528" s="170">
        <f t="shared" si="294"/>
        <v>0</v>
      </c>
      <c r="CG528" s="170">
        <f t="shared" si="295"/>
        <v>0</v>
      </c>
    </row>
    <row r="529" spans="1:85" ht="14.1" hidden="1" customHeight="1" x14ac:dyDescent="0.2">
      <c r="A529" s="156">
        <f t="shared" si="291"/>
        <v>155</v>
      </c>
      <c r="B529" s="157"/>
      <c r="C529" s="158"/>
      <c r="D529" s="159" t="str">
        <f t="shared" si="293"/>
        <v>4)</v>
      </c>
      <c r="E529" s="159" t="str">
        <f t="shared" si="293"/>
        <v>מניות (למעט חברות מוחזקות)</v>
      </c>
      <c r="F529" s="159"/>
      <c r="G529" s="159"/>
      <c r="H529" s="159"/>
      <c r="I529" s="160"/>
      <c r="J529" s="170">
        <f t="shared" si="292"/>
        <v>0.18315087237846769</v>
      </c>
      <c r="K529" s="170">
        <f t="shared" si="292"/>
        <v>0</v>
      </c>
      <c r="L529" s="170">
        <f t="shared" si="292"/>
        <v>0.13954001984565481</v>
      </c>
      <c r="M529" s="170">
        <f t="shared" si="292"/>
        <v>0.20378495330244192</v>
      </c>
      <c r="N529" s="170">
        <f t="shared" si="292"/>
        <v>0</v>
      </c>
      <c r="O529" s="170">
        <f t="shared" si="292"/>
        <v>2.6543521476778381E-2</v>
      </c>
      <c r="P529" s="170">
        <f t="shared" si="292"/>
        <v>0.25969229854125297</v>
      </c>
      <c r="Q529" s="170">
        <f t="shared" si="292"/>
        <v>0.14783036845511116</v>
      </c>
      <c r="R529" s="170">
        <f t="shared" si="292"/>
        <v>0</v>
      </c>
      <c r="S529" s="170">
        <f t="shared" si="292"/>
        <v>0</v>
      </c>
      <c r="T529" s="170">
        <f t="shared" si="292"/>
        <v>0.57340867789939809</v>
      </c>
      <c r="U529" s="170">
        <f t="shared" si="292"/>
        <v>0.27630353583311679</v>
      </c>
      <c r="V529" s="170">
        <f t="shared" si="292"/>
        <v>0</v>
      </c>
      <c r="W529" s="170">
        <f t="shared" si="292"/>
        <v>0</v>
      </c>
      <c r="X529" s="170">
        <f t="shared" si="292"/>
        <v>0</v>
      </c>
      <c r="Y529" s="170">
        <f t="shared" si="292"/>
        <v>2.6914976030521938E-3</v>
      </c>
      <c r="Z529" s="170">
        <f t="shared" si="295"/>
        <v>0.30530940329412853</v>
      </c>
      <c r="AA529" s="170">
        <f t="shared" si="295"/>
        <v>0.14023638935338134</v>
      </c>
      <c r="AB529" s="170">
        <f t="shared" si="295"/>
        <v>0</v>
      </c>
      <c r="AC529" s="170">
        <f t="shared" si="295"/>
        <v>0.36053465229579196</v>
      </c>
      <c r="AD529" s="170">
        <f t="shared" si="295"/>
        <v>0.17088115599344222</v>
      </c>
      <c r="AE529" s="170">
        <f t="shared" si="295"/>
        <v>0.2039401437776919</v>
      </c>
      <c r="AF529" s="170">
        <f t="shared" si="295"/>
        <v>0.14289168781953962</v>
      </c>
      <c r="AG529" s="170">
        <f t="shared" si="295"/>
        <v>0.10409586086060939</v>
      </c>
      <c r="AH529" s="170">
        <f t="shared" si="295"/>
        <v>9.8007258725450949E-2</v>
      </c>
      <c r="AI529" s="170">
        <f t="shared" si="295"/>
        <v>2.7310240659020491E-5</v>
      </c>
      <c r="AJ529" s="170">
        <f t="shared" si="295"/>
        <v>2.5478270368522087E-3</v>
      </c>
      <c r="AK529" s="170">
        <f t="shared" si="295"/>
        <v>0.1530105982389609</v>
      </c>
      <c r="AL529" s="170">
        <f t="shared" si="295"/>
        <v>0.25414026537452078</v>
      </c>
      <c r="AM529" s="170">
        <f t="shared" si="295"/>
        <v>6.1791506542998371E-2</v>
      </c>
      <c r="AN529" s="170">
        <f t="shared" si="295"/>
        <v>0</v>
      </c>
      <c r="AO529" s="170">
        <f t="shared" si="295"/>
        <v>0.17351411014661283</v>
      </c>
      <c r="AP529" s="170">
        <f t="shared" si="295"/>
        <v>0</v>
      </c>
      <c r="AQ529" s="170">
        <f t="shared" si="295"/>
        <v>0</v>
      </c>
      <c r="AR529" s="170">
        <f t="shared" si="295"/>
        <v>0</v>
      </c>
      <c r="AS529" s="170">
        <f t="shared" si="295"/>
        <v>0</v>
      </c>
      <c r="AT529" s="170">
        <f t="shared" si="295"/>
        <v>0</v>
      </c>
      <c r="AU529" s="170">
        <f t="shared" si="295"/>
        <v>0</v>
      </c>
      <c r="AV529" s="170">
        <f t="shared" si="295"/>
        <v>0</v>
      </c>
      <c r="AW529" s="170">
        <f t="shared" si="295"/>
        <v>0</v>
      </c>
      <c r="AX529" s="170">
        <f t="shared" si="295"/>
        <v>0</v>
      </c>
      <c r="AY529" s="170">
        <f t="shared" si="295"/>
        <v>0</v>
      </c>
      <c r="AZ529" s="170">
        <f t="shared" si="295"/>
        <v>0</v>
      </c>
      <c r="BA529" s="170">
        <f t="shared" si="295"/>
        <v>0</v>
      </c>
      <c r="BB529" s="170">
        <f t="shared" si="295"/>
        <v>0</v>
      </c>
      <c r="BC529" s="170">
        <f t="shared" si="294"/>
        <v>0</v>
      </c>
      <c r="BD529" s="170">
        <f t="shared" si="294"/>
        <v>0</v>
      </c>
      <c r="BE529" s="170">
        <f t="shared" si="294"/>
        <v>0</v>
      </c>
      <c r="BF529" s="170">
        <f t="shared" si="294"/>
        <v>0</v>
      </c>
      <c r="BG529" s="170">
        <f t="shared" si="294"/>
        <v>0</v>
      </c>
      <c r="BH529" s="170">
        <f t="shared" si="294"/>
        <v>0</v>
      </c>
      <c r="BI529" s="170">
        <f t="shared" si="294"/>
        <v>0</v>
      </c>
      <c r="BJ529" s="170">
        <f t="shared" si="294"/>
        <v>0</v>
      </c>
      <c r="BK529" s="170">
        <f t="shared" si="294"/>
        <v>0</v>
      </c>
      <c r="BL529" s="170">
        <f t="shared" si="294"/>
        <v>0</v>
      </c>
      <c r="BM529" s="170">
        <f t="shared" si="294"/>
        <v>0</v>
      </c>
      <c r="BN529" s="170">
        <f t="shared" si="294"/>
        <v>0</v>
      </c>
      <c r="BO529" s="170">
        <f t="shared" si="294"/>
        <v>0</v>
      </c>
      <c r="BP529" s="170">
        <f t="shared" si="294"/>
        <v>0</v>
      </c>
      <c r="BQ529" s="170">
        <f t="shared" si="294"/>
        <v>0</v>
      </c>
      <c r="BR529" s="170">
        <f t="shared" si="294"/>
        <v>0</v>
      </c>
      <c r="BS529" s="170">
        <f t="shared" si="294"/>
        <v>0</v>
      </c>
      <c r="BT529" s="170">
        <f t="shared" si="294"/>
        <v>0</v>
      </c>
      <c r="BU529" s="170">
        <f t="shared" si="294"/>
        <v>0</v>
      </c>
      <c r="BV529" s="170">
        <f t="shared" si="294"/>
        <v>0</v>
      </c>
      <c r="BW529" s="170">
        <f t="shared" si="294"/>
        <v>0</v>
      </c>
      <c r="BX529" s="170">
        <f t="shared" si="294"/>
        <v>0</v>
      </c>
      <c r="BY529" s="170">
        <f t="shared" si="294"/>
        <v>0</v>
      </c>
      <c r="BZ529" s="170">
        <f t="shared" si="294"/>
        <v>0</v>
      </c>
      <c r="CA529" s="170">
        <f t="shared" si="294"/>
        <v>0</v>
      </c>
      <c r="CB529" s="170">
        <f t="shared" si="294"/>
        <v>0</v>
      </c>
      <c r="CC529" s="170">
        <f t="shared" si="294"/>
        <v>0</v>
      </c>
      <c r="CD529" s="170">
        <f t="shared" si="294"/>
        <v>0</v>
      </c>
      <c r="CE529" s="170">
        <f t="shared" si="294"/>
        <v>0</v>
      </c>
      <c r="CF529" s="170">
        <f t="shared" si="294"/>
        <v>0</v>
      </c>
      <c r="CG529" s="170">
        <f t="shared" si="295"/>
        <v>0</v>
      </c>
    </row>
    <row r="530" spans="1:85" ht="14.1" hidden="1" customHeight="1" x14ac:dyDescent="0.2">
      <c r="A530" s="156">
        <f t="shared" si="291"/>
        <v>175</v>
      </c>
      <c r="B530" s="157"/>
      <c r="C530" s="158"/>
      <c r="D530" s="159" t="str">
        <f t="shared" si="293"/>
        <v>5)</v>
      </c>
      <c r="E530" s="159" t="str">
        <f t="shared" si="293"/>
        <v>השקעות בקרנות סל</v>
      </c>
      <c r="F530" s="159"/>
      <c r="G530" s="159"/>
      <c r="H530" s="159"/>
      <c r="I530" s="160"/>
      <c r="J530" s="170">
        <f t="shared" si="292"/>
        <v>0.14566978068305575</v>
      </c>
      <c r="K530" s="170">
        <f t="shared" si="292"/>
        <v>0</v>
      </c>
      <c r="L530" s="170">
        <f t="shared" si="292"/>
        <v>0.13404212084490874</v>
      </c>
      <c r="M530" s="170">
        <f t="shared" si="292"/>
        <v>8.8658431726871725E-2</v>
      </c>
      <c r="N530" s="170">
        <f t="shared" si="292"/>
        <v>0</v>
      </c>
      <c r="O530" s="170">
        <f t="shared" si="292"/>
        <v>1.7871229262680494E-2</v>
      </c>
      <c r="P530" s="170">
        <f t="shared" si="292"/>
        <v>0.43662740730312372</v>
      </c>
      <c r="Q530" s="170">
        <f t="shared" si="292"/>
        <v>0.18807721629890439</v>
      </c>
      <c r="R530" s="170">
        <f t="shared" si="292"/>
        <v>0</v>
      </c>
      <c r="S530" s="170">
        <f t="shared" si="292"/>
        <v>0</v>
      </c>
      <c r="T530" s="170">
        <f t="shared" si="292"/>
        <v>0.16979567821692135</v>
      </c>
      <c r="U530" s="170">
        <f t="shared" si="292"/>
        <v>6.9544495809456361E-2</v>
      </c>
      <c r="V530" s="170">
        <f t="shared" si="292"/>
        <v>0</v>
      </c>
      <c r="W530" s="170">
        <f t="shared" si="292"/>
        <v>0</v>
      </c>
      <c r="X530" s="170">
        <f t="shared" si="292"/>
        <v>0</v>
      </c>
      <c r="Y530" s="170">
        <f t="shared" si="292"/>
        <v>1.8319102746651487E-2</v>
      </c>
      <c r="Z530" s="170">
        <f t="shared" si="295"/>
        <v>0.47343644787092015</v>
      </c>
      <c r="AA530" s="170">
        <f t="shared" si="295"/>
        <v>0.31235134089750305</v>
      </c>
      <c r="AB530" s="170">
        <f t="shared" si="295"/>
        <v>0</v>
      </c>
      <c r="AC530" s="170">
        <f t="shared" si="295"/>
        <v>0.29313419143052089</v>
      </c>
      <c r="AD530" s="170">
        <f t="shared" si="295"/>
        <v>0.12397191945126933</v>
      </c>
      <c r="AE530" s="170">
        <f t="shared" si="295"/>
        <v>0.14298951590636003</v>
      </c>
      <c r="AF530" s="170">
        <f t="shared" si="295"/>
        <v>0.16822573135388669</v>
      </c>
      <c r="AG530" s="170">
        <f t="shared" si="295"/>
        <v>0.14036295867672074</v>
      </c>
      <c r="AH530" s="170">
        <f t="shared" si="295"/>
        <v>0.17079393830762946</v>
      </c>
      <c r="AI530" s="170">
        <f t="shared" si="295"/>
        <v>0</v>
      </c>
      <c r="AJ530" s="170">
        <f t="shared" si="295"/>
        <v>0</v>
      </c>
      <c r="AK530" s="170">
        <f t="shared" si="295"/>
        <v>0</v>
      </c>
      <c r="AL530" s="170">
        <f t="shared" si="295"/>
        <v>0</v>
      </c>
      <c r="AM530" s="170">
        <f t="shared" si="295"/>
        <v>0.43989060647211575</v>
      </c>
      <c r="AN530" s="170">
        <f t="shared" si="295"/>
        <v>2.7420553651093967E-2</v>
      </c>
      <c r="AO530" s="170">
        <f t="shared" si="295"/>
        <v>0.7775906838203015</v>
      </c>
      <c r="AP530" s="170">
        <f t="shared" si="295"/>
        <v>0</v>
      </c>
      <c r="AQ530" s="170">
        <f t="shared" si="295"/>
        <v>0</v>
      </c>
      <c r="AR530" s="170">
        <f t="shared" si="295"/>
        <v>0</v>
      </c>
      <c r="AS530" s="170">
        <f t="shared" si="295"/>
        <v>0</v>
      </c>
      <c r="AT530" s="170">
        <f t="shared" si="295"/>
        <v>0</v>
      </c>
      <c r="AU530" s="170">
        <f t="shared" si="295"/>
        <v>0</v>
      </c>
      <c r="AV530" s="170">
        <f t="shared" si="295"/>
        <v>0</v>
      </c>
      <c r="AW530" s="170">
        <f t="shared" si="295"/>
        <v>0</v>
      </c>
      <c r="AX530" s="170">
        <f t="shared" si="295"/>
        <v>0</v>
      </c>
      <c r="AY530" s="170">
        <f t="shared" si="295"/>
        <v>0</v>
      </c>
      <c r="AZ530" s="170">
        <f t="shared" si="295"/>
        <v>0</v>
      </c>
      <c r="BA530" s="170">
        <f t="shared" si="295"/>
        <v>0</v>
      </c>
      <c r="BB530" s="170">
        <f t="shared" si="295"/>
        <v>0</v>
      </c>
      <c r="BC530" s="170">
        <f t="shared" si="294"/>
        <v>0</v>
      </c>
      <c r="BD530" s="170">
        <f t="shared" si="294"/>
        <v>0</v>
      </c>
      <c r="BE530" s="170">
        <f t="shared" si="294"/>
        <v>0</v>
      </c>
      <c r="BF530" s="170">
        <f t="shared" si="294"/>
        <v>0</v>
      </c>
      <c r="BG530" s="170">
        <f t="shared" si="294"/>
        <v>0</v>
      </c>
      <c r="BH530" s="170">
        <f t="shared" si="294"/>
        <v>0</v>
      </c>
      <c r="BI530" s="170">
        <f t="shared" si="294"/>
        <v>0</v>
      </c>
      <c r="BJ530" s="170">
        <f t="shared" si="294"/>
        <v>0</v>
      </c>
      <c r="BK530" s="170">
        <f t="shared" si="294"/>
        <v>0</v>
      </c>
      <c r="BL530" s="170">
        <f t="shared" si="294"/>
        <v>0</v>
      </c>
      <c r="BM530" s="170">
        <f t="shared" si="294"/>
        <v>0</v>
      </c>
      <c r="BN530" s="170">
        <f t="shared" si="294"/>
        <v>0</v>
      </c>
      <c r="BO530" s="170">
        <f t="shared" si="294"/>
        <v>0</v>
      </c>
      <c r="BP530" s="170">
        <f t="shared" si="294"/>
        <v>0</v>
      </c>
      <c r="BQ530" s="170">
        <f t="shared" si="294"/>
        <v>0</v>
      </c>
      <c r="BR530" s="170">
        <f t="shared" si="294"/>
        <v>0</v>
      </c>
      <c r="BS530" s="170">
        <f t="shared" si="294"/>
        <v>0</v>
      </c>
      <c r="BT530" s="170">
        <f t="shared" si="294"/>
        <v>0</v>
      </c>
      <c r="BU530" s="170">
        <f t="shared" si="294"/>
        <v>0</v>
      </c>
      <c r="BV530" s="170">
        <f t="shared" si="294"/>
        <v>0</v>
      </c>
      <c r="BW530" s="170">
        <f t="shared" si="294"/>
        <v>0</v>
      </c>
      <c r="BX530" s="170">
        <f t="shared" si="294"/>
        <v>0</v>
      </c>
      <c r="BY530" s="170">
        <f t="shared" si="294"/>
        <v>0</v>
      </c>
      <c r="BZ530" s="170">
        <f t="shared" si="294"/>
        <v>0</v>
      </c>
      <c r="CA530" s="170">
        <f t="shared" si="294"/>
        <v>0</v>
      </c>
      <c r="CB530" s="170">
        <f t="shared" si="294"/>
        <v>0</v>
      </c>
      <c r="CC530" s="170">
        <f t="shared" si="294"/>
        <v>0</v>
      </c>
      <c r="CD530" s="170">
        <f t="shared" si="294"/>
        <v>0</v>
      </c>
      <c r="CE530" s="170">
        <f t="shared" si="294"/>
        <v>0</v>
      </c>
      <c r="CF530" s="170">
        <f t="shared" si="294"/>
        <v>0</v>
      </c>
      <c r="CG530" s="170">
        <f t="shared" si="295"/>
        <v>0</v>
      </c>
    </row>
    <row r="531" spans="1:85" ht="14.1" hidden="1" customHeight="1" x14ac:dyDescent="0.2">
      <c r="A531" s="156">
        <f t="shared" si="291"/>
        <v>189</v>
      </c>
      <c r="B531" s="157"/>
      <c r="C531" s="158"/>
      <c r="D531" s="159" t="str">
        <f t="shared" si="293"/>
        <v>6)</v>
      </c>
      <c r="E531" s="159" t="str">
        <f t="shared" si="293"/>
        <v>תעודות השתתפות בקרנות נאמנות</v>
      </c>
      <c r="F531" s="159"/>
      <c r="G531" s="159"/>
      <c r="H531" s="159"/>
      <c r="I531" s="160"/>
      <c r="J531" s="170">
        <f t="shared" si="292"/>
        <v>1.1818643661809588E-2</v>
      </c>
      <c r="K531" s="170">
        <f t="shared" si="292"/>
        <v>0</v>
      </c>
      <c r="L531" s="170">
        <f t="shared" si="292"/>
        <v>8.7218538036763424E-3</v>
      </c>
      <c r="M531" s="170">
        <f t="shared" si="292"/>
        <v>9.2492194632785973E-3</v>
      </c>
      <c r="N531" s="170">
        <f t="shared" si="292"/>
        <v>0</v>
      </c>
      <c r="O531" s="170">
        <f t="shared" si="292"/>
        <v>3.1754342787705577E-4</v>
      </c>
      <c r="P531" s="170">
        <f t="shared" si="292"/>
        <v>5.7412008688675882E-3</v>
      </c>
      <c r="Q531" s="170">
        <f t="shared" si="292"/>
        <v>4.8550671172946465E-3</v>
      </c>
      <c r="R531" s="170">
        <f t="shared" si="292"/>
        <v>0</v>
      </c>
      <c r="S531" s="170">
        <f t="shared" si="292"/>
        <v>0</v>
      </c>
      <c r="T531" s="170">
        <f t="shared" si="292"/>
        <v>6.6593222515012915E-2</v>
      </c>
      <c r="U531" s="170">
        <f t="shared" si="292"/>
        <v>3.2009817338005821E-2</v>
      </c>
      <c r="V531" s="170">
        <f t="shared" si="292"/>
        <v>0</v>
      </c>
      <c r="W531" s="170">
        <f t="shared" si="292"/>
        <v>0</v>
      </c>
      <c r="X531" s="170">
        <f t="shared" si="292"/>
        <v>0</v>
      </c>
      <c r="Y531" s="170">
        <f t="shared" si="292"/>
        <v>0</v>
      </c>
      <c r="Z531" s="170">
        <f t="shared" si="295"/>
        <v>0</v>
      </c>
      <c r="AA531" s="170">
        <f t="shared" si="295"/>
        <v>0</v>
      </c>
      <c r="AB531" s="170">
        <f t="shared" si="295"/>
        <v>0</v>
      </c>
      <c r="AC531" s="170">
        <f t="shared" si="295"/>
        <v>0</v>
      </c>
      <c r="AD531" s="170">
        <f t="shared" si="295"/>
        <v>0</v>
      </c>
      <c r="AE531" s="170">
        <f t="shared" si="295"/>
        <v>9.1904929578675559E-3</v>
      </c>
      <c r="AF531" s="170">
        <f t="shared" si="295"/>
        <v>5.7459719776699961E-3</v>
      </c>
      <c r="AG531" s="170">
        <f t="shared" si="295"/>
        <v>2.8829123421476913E-3</v>
      </c>
      <c r="AH531" s="170">
        <f t="shared" si="295"/>
        <v>1.3144743744034524E-3</v>
      </c>
      <c r="AI531" s="170">
        <f t="shared" si="295"/>
        <v>0</v>
      </c>
      <c r="AJ531" s="170">
        <f t="shared" si="295"/>
        <v>0</v>
      </c>
      <c r="AK531" s="170">
        <f t="shared" si="295"/>
        <v>4.2066638721723192E-2</v>
      </c>
      <c r="AL531" s="170">
        <f t="shared" si="295"/>
        <v>2.506513657366452E-2</v>
      </c>
      <c r="AM531" s="170">
        <f t="shared" si="295"/>
        <v>0</v>
      </c>
      <c r="AN531" s="170">
        <f t="shared" si="295"/>
        <v>0</v>
      </c>
      <c r="AO531" s="170">
        <f t="shared" si="295"/>
        <v>0</v>
      </c>
      <c r="AP531" s="170">
        <f t="shared" si="295"/>
        <v>0</v>
      </c>
      <c r="AQ531" s="170">
        <f t="shared" si="295"/>
        <v>0</v>
      </c>
      <c r="AR531" s="170">
        <f t="shared" si="295"/>
        <v>0</v>
      </c>
      <c r="AS531" s="170">
        <f t="shared" si="295"/>
        <v>0</v>
      </c>
      <c r="AT531" s="170">
        <f t="shared" si="295"/>
        <v>0</v>
      </c>
      <c r="AU531" s="170">
        <f t="shared" si="295"/>
        <v>0</v>
      </c>
      <c r="AV531" s="170">
        <f t="shared" si="295"/>
        <v>0</v>
      </c>
      <c r="AW531" s="170">
        <f t="shared" si="295"/>
        <v>0</v>
      </c>
      <c r="AX531" s="170">
        <f t="shared" si="295"/>
        <v>0</v>
      </c>
      <c r="AY531" s="170">
        <f t="shared" si="295"/>
        <v>0</v>
      </c>
      <c r="AZ531" s="170">
        <f t="shared" si="295"/>
        <v>0</v>
      </c>
      <c r="BA531" s="170">
        <f t="shared" si="295"/>
        <v>0</v>
      </c>
      <c r="BB531" s="170">
        <f t="shared" si="295"/>
        <v>0</v>
      </c>
      <c r="BC531" s="170">
        <f t="shared" si="294"/>
        <v>0</v>
      </c>
      <c r="BD531" s="170">
        <f t="shared" si="294"/>
        <v>0</v>
      </c>
      <c r="BE531" s="170">
        <f t="shared" si="294"/>
        <v>0</v>
      </c>
      <c r="BF531" s="170">
        <f t="shared" si="294"/>
        <v>0</v>
      </c>
      <c r="BG531" s="170">
        <f t="shared" si="294"/>
        <v>0</v>
      </c>
      <c r="BH531" s="170">
        <f t="shared" si="294"/>
        <v>0</v>
      </c>
      <c r="BI531" s="170">
        <f t="shared" si="294"/>
        <v>0</v>
      </c>
      <c r="BJ531" s="170">
        <f t="shared" si="294"/>
        <v>0</v>
      </c>
      <c r="BK531" s="170">
        <f t="shared" si="294"/>
        <v>0</v>
      </c>
      <c r="BL531" s="170">
        <f t="shared" si="294"/>
        <v>0</v>
      </c>
      <c r="BM531" s="170">
        <f t="shared" si="294"/>
        <v>0</v>
      </c>
      <c r="BN531" s="170">
        <f t="shared" si="294"/>
        <v>0</v>
      </c>
      <c r="BO531" s="170">
        <f t="shared" si="294"/>
        <v>0</v>
      </c>
      <c r="BP531" s="170">
        <f t="shared" si="294"/>
        <v>0</v>
      </c>
      <c r="BQ531" s="170">
        <f t="shared" si="294"/>
        <v>0</v>
      </c>
      <c r="BR531" s="170">
        <f t="shared" si="294"/>
        <v>0</v>
      </c>
      <c r="BS531" s="170">
        <f t="shared" si="294"/>
        <v>0</v>
      </c>
      <c r="BT531" s="170">
        <f t="shared" si="294"/>
        <v>0</v>
      </c>
      <c r="BU531" s="170">
        <f t="shared" si="294"/>
        <v>0</v>
      </c>
      <c r="BV531" s="170">
        <f t="shared" si="294"/>
        <v>0</v>
      </c>
      <c r="BW531" s="170">
        <f t="shared" si="294"/>
        <v>0</v>
      </c>
      <c r="BX531" s="170">
        <f t="shared" si="294"/>
        <v>0</v>
      </c>
      <c r="BY531" s="170">
        <f t="shared" si="294"/>
        <v>0</v>
      </c>
      <c r="BZ531" s="170">
        <f t="shared" si="294"/>
        <v>0</v>
      </c>
      <c r="CA531" s="170">
        <f t="shared" si="294"/>
        <v>0</v>
      </c>
      <c r="CB531" s="170">
        <f t="shared" si="294"/>
        <v>0</v>
      </c>
      <c r="CC531" s="170">
        <f t="shared" si="294"/>
        <v>0</v>
      </c>
      <c r="CD531" s="170">
        <f t="shared" si="294"/>
        <v>0</v>
      </c>
      <c r="CE531" s="170">
        <f t="shared" si="294"/>
        <v>0</v>
      </c>
      <c r="CF531" s="170">
        <f t="shared" si="294"/>
        <v>0</v>
      </c>
      <c r="CG531" s="170">
        <f t="shared" si="295"/>
        <v>0</v>
      </c>
    </row>
    <row r="532" spans="1:85" ht="14.1" hidden="1" customHeight="1" x14ac:dyDescent="0.2">
      <c r="A532" s="156">
        <f t="shared" si="291"/>
        <v>197</v>
      </c>
      <c r="B532" s="157"/>
      <c r="C532" s="158"/>
      <c r="D532" s="159" t="str">
        <f t="shared" si="293"/>
        <v>7)</v>
      </c>
      <c r="E532" s="159" t="str">
        <f t="shared" si="293"/>
        <v>קרנות השקעה</v>
      </c>
      <c r="F532" s="159"/>
      <c r="G532" s="159"/>
      <c r="H532" s="159"/>
      <c r="I532" s="160"/>
      <c r="J532" s="170">
        <f t="shared" si="292"/>
        <v>6.7157584214883548E-2</v>
      </c>
      <c r="K532" s="170">
        <f t="shared" si="292"/>
        <v>0</v>
      </c>
      <c r="L532" s="170">
        <f t="shared" si="292"/>
        <v>0.11474585547676296</v>
      </c>
      <c r="M532" s="170">
        <f t="shared" si="292"/>
        <v>0.26759809997504885</v>
      </c>
      <c r="N532" s="170">
        <f t="shared" si="292"/>
        <v>0</v>
      </c>
      <c r="O532" s="170">
        <f t="shared" si="292"/>
        <v>5.0663949951273719E-2</v>
      </c>
      <c r="P532" s="170">
        <f t="shared" si="292"/>
        <v>6.123916175967864E-2</v>
      </c>
      <c r="Q532" s="170">
        <f t="shared" si="292"/>
        <v>0.1596041148079444</v>
      </c>
      <c r="R532" s="170">
        <f t="shared" si="292"/>
        <v>0</v>
      </c>
      <c r="S532" s="170">
        <f t="shared" si="292"/>
        <v>0</v>
      </c>
      <c r="T532" s="170">
        <f t="shared" si="292"/>
        <v>0</v>
      </c>
      <c r="U532" s="170">
        <f t="shared" si="292"/>
        <v>1.7274644087328884E-3</v>
      </c>
      <c r="V532" s="170">
        <f t="shared" si="292"/>
        <v>0</v>
      </c>
      <c r="W532" s="170">
        <f t="shared" si="292"/>
        <v>0</v>
      </c>
      <c r="X532" s="170">
        <f t="shared" si="292"/>
        <v>0</v>
      </c>
      <c r="Y532" s="170">
        <f t="shared" si="292"/>
        <v>0</v>
      </c>
      <c r="Z532" s="170">
        <f t="shared" si="295"/>
        <v>0</v>
      </c>
      <c r="AA532" s="170">
        <f t="shared" si="295"/>
        <v>0</v>
      </c>
      <c r="AB532" s="170">
        <f t="shared" si="295"/>
        <v>2.2279878593789025E-3</v>
      </c>
      <c r="AC532" s="170">
        <f t="shared" si="295"/>
        <v>0</v>
      </c>
      <c r="AD532" s="170">
        <f t="shared" si="295"/>
        <v>2.5264658194272087E-3</v>
      </c>
      <c r="AE532" s="170">
        <f t="shared" si="295"/>
        <v>0.24160984341159933</v>
      </c>
      <c r="AF532" s="170">
        <f t="shared" si="295"/>
        <v>0.16610936851167485</v>
      </c>
      <c r="AG532" s="170">
        <f t="shared" si="295"/>
        <v>0.15280848290895063</v>
      </c>
      <c r="AH532" s="170">
        <f t="shared" si="295"/>
        <v>0.13005481046745612</v>
      </c>
      <c r="AI532" s="170">
        <f t="shared" si="295"/>
        <v>0</v>
      </c>
      <c r="AJ532" s="170">
        <f t="shared" si="295"/>
        <v>0</v>
      </c>
      <c r="AK532" s="170">
        <f t="shared" si="295"/>
        <v>0</v>
      </c>
      <c r="AL532" s="170">
        <f t="shared" si="295"/>
        <v>0</v>
      </c>
      <c r="AM532" s="170">
        <f t="shared" si="295"/>
        <v>0</v>
      </c>
      <c r="AN532" s="170">
        <f t="shared" si="295"/>
        <v>0</v>
      </c>
      <c r="AO532" s="170">
        <f t="shared" si="295"/>
        <v>0</v>
      </c>
      <c r="AP532" s="170">
        <f t="shared" si="295"/>
        <v>0</v>
      </c>
      <c r="AQ532" s="170">
        <f t="shared" si="295"/>
        <v>0</v>
      </c>
      <c r="AR532" s="170">
        <f t="shared" si="295"/>
        <v>0</v>
      </c>
      <c r="AS532" s="170">
        <f t="shared" si="295"/>
        <v>0</v>
      </c>
      <c r="AT532" s="170">
        <f t="shared" si="295"/>
        <v>0</v>
      </c>
      <c r="AU532" s="170">
        <f t="shared" si="295"/>
        <v>0</v>
      </c>
      <c r="AV532" s="170">
        <f t="shared" si="295"/>
        <v>0</v>
      </c>
      <c r="AW532" s="170">
        <f t="shared" si="295"/>
        <v>0</v>
      </c>
      <c r="AX532" s="170">
        <f t="shared" si="295"/>
        <v>0</v>
      </c>
      <c r="AY532" s="170">
        <f t="shared" si="295"/>
        <v>0</v>
      </c>
      <c r="AZ532" s="170">
        <f t="shared" si="295"/>
        <v>0</v>
      </c>
      <c r="BA532" s="170">
        <f t="shared" si="295"/>
        <v>0</v>
      </c>
      <c r="BB532" s="170">
        <f t="shared" si="295"/>
        <v>0</v>
      </c>
      <c r="BC532" s="170">
        <f t="shared" si="294"/>
        <v>0</v>
      </c>
      <c r="BD532" s="170">
        <f t="shared" si="294"/>
        <v>0</v>
      </c>
      <c r="BE532" s="170">
        <f t="shared" si="294"/>
        <v>0</v>
      </c>
      <c r="BF532" s="170">
        <f t="shared" si="294"/>
        <v>0</v>
      </c>
      <c r="BG532" s="170">
        <f t="shared" si="294"/>
        <v>0</v>
      </c>
      <c r="BH532" s="170">
        <f t="shared" si="294"/>
        <v>0</v>
      </c>
      <c r="BI532" s="170">
        <f t="shared" si="294"/>
        <v>0</v>
      </c>
      <c r="BJ532" s="170">
        <f t="shared" si="294"/>
        <v>0</v>
      </c>
      <c r="BK532" s="170">
        <f t="shared" si="294"/>
        <v>0</v>
      </c>
      <c r="BL532" s="170">
        <f t="shared" si="294"/>
        <v>0</v>
      </c>
      <c r="BM532" s="170">
        <f t="shared" si="294"/>
        <v>0</v>
      </c>
      <c r="BN532" s="170">
        <f t="shared" si="294"/>
        <v>0</v>
      </c>
      <c r="BO532" s="170">
        <f t="shared" si="294"/>
        <v>0</v>
      </c>
      <c r="BP532" s="170">
        <f t="shared" si="294"/>
        <v>0</v>
      </c>
      <c r="BQ532" s="170">
        <f t="shared" si="294"/>
        <v>0</v>
      </c>
      <c r="BR532" s="170">
        <f t="shared" si="294"/>
        <v>0</v>
      </c>
      <c r="BS532" s="170">
        <f t="shared" si="294"/>
        <v>0</v>
      </c>
      <c r="BT532" s="170">
        <f t="shared" si="294"/>
        <v>0</v>
      </c>
      <c r="BU532" s="170">
        <f t="shared" si="294"/>
        <v>0</v>
      </c>
      <c r="BV532" s="170">
        <f t="shared" si="294"/>
        <v>0</v>
      </c>
      <c r="BW532" s="170">
        <f t="shared" si="294"/>
        <v>0</v>
      </c>
      <c r="BX532" s="170">
        <f t="shared" si="294"/>
        <v>0</v>
      </c>
      <c r="BY532" s="170">
        <f t="shared" si="294"/>
        <v>0</v>
      </c>
      <c r="BZ532" s="170">
        <f t="shared" si="294"/>
        <v>0</v>
      </c>
      <c r="CA532" s="170">
        <f t="shared" si="294"/>
        <v>0</v>
      </c>
      <c r="CB532" s="170">
        <f t="shared" si="294"/>
        <v>0</v>
      </c>
      <c r="CC532" s="170">
        <f t="shared" si="294"/>
        <v>0</v>
      </c>
      <c r="CD532" s="170">
        <f t="shared" si="294"/>
        <v>0</v>
      </c>
      <c r="CE532" s="170">
        <f t="shared" si="294"/>
        <v>0</v>
      </c>
      <c r="CF532" s="170">
        <f t="shared" si="294"/>
        <v>0</v>
      </c>
      <c r="CG532" s="170">
        <f t="shared" si="295"/>
        <v>0</v>
      </c>
    </row>
    <row r="533" spans="1:85" ht="14.1" hidden="1" customHeight="1" x14ac:dyDescent="0.2">
      <c r="A533" s="156">
        <f t="shared" si="291"/>
        <v>209</v>
      </c>
      <c r="B533" s="157"/>
      <c r="C533" s="158"/>
      <c r="D533" s="159" t="str">
        <f t="shared" si="293"/>
        <v>8)</v>
      </c>
      <c r="E533" s="159" t="str">
        <f t="shared" si="293"/>
        <v>כתבי אופציה (WARRANTS)</v>
      </c>
      <c r="F533" s="159"/>
      <c r="G533" s="159"/>
      <c r="H533" s="159"/>
      <c r="I533" s="160"/>
      <c r="J533" s="170">
        <f t="shared" si="292"/>
        <v>4.5062596767463743E-4</v>
      </c>
      <c r="K533" s="170">
        <f t="shared" si="292"/>
        <v>0</v>
      </c>
      <c r="L533" s="170">
        <f t="shared" si="292"/>
        <v>0</v>
      </c>
      <c r="M533" s="170">
        <f t="shared" si="292"/>
        <v>1.0932004314939245E-3</v>
      </c>
      <c r="N533" s="170">
        <f t="shared" si="292"/>
        <v>0</v>
      </c>
      <c r="O533" s="170">
        <f t="shared" si="292"/>
        <v>0</v>
      </c>
      <c r="P533" s="170">
        <f t="shared" si="292"/>
        <v>1.1761451891874589E-3</v>
      </c>
      <c r="Q533" s="170">
        <f t="shared" si="292"/>
        <v>9.9012255250168087E-4</v>
      </c>
      <c r="R533" s="170">
        <f t="shared" si="292"/>
        <v>0</v>
      </c>
      <c r="S533" s="170">
        <f t="shared" si="292"/>
        <v>0</v>
      </c>
      <c r="T533" s="170">
        <f t="shared" si="292"/>
        <v>4.846188034763064E-4</v>
      </c>
      <c r="U533" s="170">
        <f t="shared" si="292"/>
        <v>0</v>
      </c>
      <c r="V533" s="170">
        <f t="shared" si="292"/>
        <v>0</v>
      </c>
      <c r="W533" s="170">
        <f t="shared" si="292"/>
        <v>0</v>
      </c>
      <c r="X533" s="170">
        <f t="shared" si="292"/>
        <v>0</v>
      </c>
      <c r="Y533" s="170">
        <f t="shared" si="292"/>
        <v>0</v>
      </c>
      <c r="Z533" s="170">
        <f t="shared" si="295"/>
        <v>0</v>
      </c>
      <c r="AA533" s="170">
        <f t="shared" si="295"/>
        <v>0</v>
      </c>
      <c r="AB533" s="170">
        <f t="shared" si="295"/>
        <v>6.8987193859443503E-6</v>
      </c>
      <c r="AC533" s="170">
        <f t="shared" si="295"/>
        <v>6.3721198844017514E-5</v>
      </c>
      <c r="AD533" s="170">
        <f t="shared" si="295"/>
        <v>5.8206058718801195E-5</v>
      </c>
      <c r="AE533" s="170">
        <f t="shared" si="295"/>
        <v>1.4143793969952181E-3</v>
      </c>
      <c r="AF533" s="170">
        <f t="shared" si="295"/>
        <v>1.041999709642838E-3</v>
      </c>
      <c r="AG533" s="170">
        <f t="shared" si="295"/>
        <v>9.2277415706079873E-4</v>
      </c>
      <c r="AH533" s="170">
        <f t="shared" si="295"/>
        <v>1.5515981460564017E-3</v>
      </c>
      <c r="AI533" s="170">
        <f t="shared" si="295"/>
        <v>0</v>
      </c>
      <c r="AJ533" s="170">
        <f t="shared" si="295"/>
        <v>1.0813323571844586E-4</v>
      </c>
      <c r="AK533" s="170">
        <f t="shared" si="295"/>
        <v>5.1044822995012929E-4</v>
      </c>
      <c r="AL533" s="170">
        <f t="shared" si="295"/>
        <v>1.3423887781948134E-3</v>
      </c>
      <c r="AM533" s="170">
        <f t="shared" si="295"/>
        <v>0</v>
      </c>
      <c r="AN533" s="170">
        <f t="shared" si="295"/>
        <v>0</v>
      </c>
      <c r="AO533" s="170">
        <f t="shared" si="295"/>
        <v>0</v>
      </c>
      <c r="AP533" s="170">
        <f t="shared" si="295"/>
        <v>0</v>
      </c>
      <c r="AQ533" s="170">
        <f t="shared" si="295"/>
        <v>0</v>
      </c>
      <c r="AR533" s="170">
        <f t="shared" si="295"/>
        <v>0</v>
      </c>
      <c r="AS533" s="170">
        <f t="shared" si="295"/>
        <v>0</v>
      </c>
      <c r="AT533" s="170">
        <f t="shared" si="295"/>
        <v>0</v>
      </c>
      <c r="AU533" s="170">
        <f t="shared" si="295"/>
        <v>0</v>
      </c>
      <c r="AV533" s="170">
        <f t="shared" si="295"/>
        <v>0</v>
      </c>
      <c r="AW533" s="170">
        <f t="shared" si="295"/>
        <v>0</v>
      </c>
      <c r="AX533" s="170">
        <f t="shared" si="295"/>
        <v>0</v>
      </c>
      <c r="AY533" s="170">
        <f t="shared" si="295"/>
        <v>0</v>
      </c>
      <c r="AZ533" s="170">
        <f t="shared" si="295"/>
        <v>0</v>
      </c>
      <c r="BA533" s="170">
        <f t="shared" si="295"/>
        <v>0</v>
      </c>
      <c r="BB533" s="170">
        <f t="shared" si="295"/>
        <v>0</v>
      </c>
      <c r="BC533" s="170">
        <f t="shared" si="294"/>
        <v>0</v>
      </c>
      <c r="BD533" s="170">
        <f t="shared" si="294"/>
        <v>0</v>
      </c>
      <c r="BE533" s="170">
        <f t="shared" si="294"/>
        <v>0</v>
      </c>
      <c r="BF533" s="170">
        <f t="shared" si="294"/>
        <v>0</v>
      </c>
      <c r="BG533" s="170">
        <f t="shared" si="294"/>
        <v>0</v>
      </c>
      <c r="BH533" s="170">
        <f t="shared" si="294"/>
        <v>0</v>
      </c>
      <c r="BI533" s="170">
        <f t="shared" si="294"/>
        <v>0</v>
      </c>
      <c r="BJ533" s="170">
        <f t="shared" si="294"/>
        <v>0</v>
      </c>
      <c r="BK533" s="170">
        <f t="shared" si="294"/>
        <v>0</v>
      </c>
      <c r="BL533" s="170">
        <f t="shared" si="294"/>
        <v>0</v>
      </c>
      <c r="BM533" s="170">
        <f t="shared" si="294"/>
        <v>0</v>
      </c>
      <c r="BN533" s="170">
        <f t="shared" si="294"/>
        <v>0</v>
      </c>
      <c r="BO533" s="170">
        <f t="shared" si="294"/>
        <v>0</v>
      </c>
      <c r="BP533" s="170">
        <f t="shared" si="294"/>
        <v>0</v>
      </c>
      <c r="BQ533" s="170">
        <f t="shared" si="294"/>
        <v>0</v>
      </c>
      <c r="BR533" s="170">
        <f t="shared" si="294"/>
        <v>0</v>
      </c>
      <c r="BS533" s="170">
        <f t="shared" si="294"/>
        <v>0</v>
      </c>
      <c r="BT533" s="170">
        <f t="shared" si="294"/>
        <v>0</v>
      </c>
      <c r="BU533" s="170">
        <f t="shared" si="294"/>
        <v>0</v>
      </c>
      <c r="BV533" s="170">
        <f t="shared" si="294"/>
        <v>0</v>
      </c>
      <c r="BW533" s="170">
        <f t="shared" si="294"/>
        <v>0</v>
      </c>
      <c r="BX533" s="170">
        <f t="shared" si="294"/>
        <v>0</v>
      </c>
      <c r="BY533" s="170">
        <f t="shared" si="294"/>
        <v>0</v>
      </c>
      <c r="BZ533" s="170">
        <f t="shared" si="294"/>
        <v>0</v>
      </c>
      <c r="CA533" s="170">
        <f t="shared" si="294"/>
        <v>0</v>
      </c>
      <c r="CB533" s="170">
        <f t="shared" si="294"/>
        <v>0</v>
      </c>
      <c r="CC533" s="170">
        <f t="shared" si="294"/>
        <v>0</v>
      </c>
      <c r="CD533" s="170">
        <f t="shared" si="294"/>
        <v>0</v>
      </c>
      <c r="CE533" s="170">
        <f t="shared" si="294"/>
        <v>0</v>
      </c>
      <c r="CF533" s="170">
        <f t="shared" si="294"/>
        <v>0</v>
      </c>
      <c r="CG533" s="170">
        <f t="shared" si="295"/>
        <v>0</v>
      </c>
    </row>
    <row r="534" spans="1:85" ht="14.1" hidden="1" customHeight="1" x14ac:dyDescent="0.2">
      <c r="A534" s="156">
        <f t="shared" si="291"/>
        <v>217</v>
      </c>
      <c r="B534" s="157"/>
      <c r="C534" s="158"/>
      <c r="D534" s="159" t="str">
        <f t="shared" si="293"/>
        <v>9)</v>
      </c>
      <c r="E534" s="159" t="str">
        <f t="shared" si="293"/>
        <v>חוזים עתידיים</v>
      </c>
      <c r="F534" s="159"/>
      <c r="G534" s="159"/>
      <c r="H534" s="159"/>
      <c r="I534" s="160"/>
      <c r="J534" s="170">
        <f t="shared" si="292"/>
        <v>1.1913352770810709E-2</v>
      </c>
      <c r="K534" s="170">
        <f t="shared" si="292"/>
        <v>0</v>
      </c>
      <c r="L534" s="170">
        <f t="shared" si="292"/>
        <v>1.8418784846700471E-3</v>
      </c>
      <c r="M534" s="170">
        <f t="shared" si="292"/>
        <v>6.6643646161156983E-3</v>
      </c>
      <c r="N534" s="170">
        <f t="shared" si="292"/>
        <v>0</v>
      </c>
      <c r="O534" s="170">
        <f t="shared" si="292"/>
        <v>-8.9288419557971229E-4</v>
      </c>
      <c r="P534" s="170">
        <f t="shared" si="292"/>
        <v>2.112672317059237E-2</v>
      </c>
      <c r="Q534" s="170">
        <f t="shared" si="292"/>
        <v>8.5696792117648194E-3</v>
      </c>
      <c r="R534" s="170">
        <f t="shared" si="292"/>
        <v>0</v>
      </c>
      <c r="S534" s="170">
        <f t="shared" si="292"/>
        <v>1.3148326118681026E-3</v>
      </c>
      <c r="T534" s="170">
        <f t="shared" si="292"/>
        <v>3.1858954286045398E-2</v>
      </c>
      <c r="U534" s="170">
        <f t="shared" si="292"/>
        <v>1.5270324037481898E-2</v>
      </c>
      <c r="V534" s="170">
        <f t="shared" si="292"/>
        <v>0</v>
      </c>
      <c r="W534" s="170">
        <f t="shared" si="292"/>
        <v>0</v>
      </c>
      <c r="X534" s="170">
        <f t="shared" si="292"/>
        <v>0</v>
      </c>
      <c r="Y534" s="170">
        <f t="shared" si="292"/>
        <v>0</v>
      </c>
      <c r="Z534" s="170">
        <f t="shared" si="295"/>
        <v>-5.499333059058541E-4</v>
      </c>
      <c r="AA534" s="170">
        <f t="shared" si="295"/>
        <v>-2.0546523648970515E-4</v>
      </c>
      <c r="AB534" s="170">
        <f t="shared" si="295"/>
        <v>0</v>
      </c>
      <c r="AC534" s="170">
        <f t="shared" si="295"/>
        <v>3.8054700482897136E-2</v>
      </c>
      <c r="AD534" s="170">
        <f t="shared" si="295"/>
        <v>1.8416548742892228E-2</v>
      </c>
      <c r="AE534" s="170">
        <f t="shared" si="295"/>
        <v>6.1506621487340289E-3</v>
      </c>
      <c r="AF534" s="170">
        <f t="shared" si="295"/>
        <v>3.3956699131752009E-3</v>
      </c>
      <c r="AG534" s="170">
        <f t="shared" si="295"/>
        <v>-1.001216382581477E-3</v>
      </c>
      <c r="AH534" s="170">
        <f t="shared" si="295"/>
        <v>-1.7903511253846689E-3</v>
      </c>
      <c r="AI534" s="170">
        <f t="shared" si="295"/>
        <v>9.8884191105097149E-2</v>
      </c>
      <c r="AJ534" s="170">
        <f t="shared" si="295"/>
        <v>0</v>
      </c>
      <c r="AK534" s="170">
        <f t="shared" si="295"/>
        <v>1.9506767994738022E-2</v>
      </c>
      <c r="AL534" s="170">
        <f t="shared" si="295"/>
        <v>7.107807251947959E-2</v>
      </c>
      <c r="AM534" s="170">
        <f t="shared" si="295"/>
        <v>0</v>
      </c>
      <c r="AN534" s="170">
        <f t="shared" si="295"/>
        <v>0</v>
      </c>
      <c r="AO534" s="170">
        <f t="shared" si="295"/>
        <v>0</v>
      </c>
      <c r="AP534" s="170">
        <f t="shared" si="295"/>
        <v>0</v>
      </c>
      <c r="AQ534" s="170">
        <f t="shared" si="295"/>
        <v>0</v>
      </c>
      <c r="AR534" s="170">
        <f t="shared" si="295"/>
        <v>0</v>
      </c>
      <c r="AS534" s="170">
        <f t="shared" si="295"/>
        <v>0</v>
      </c>
      <c r="AT534" s="170">
        <f t="shared" si="295"/>
        <v>0</v>
      </c>
      <c r="AU534" s="170">
        <f t="shared" si="295"/>
        <v>0</v>
      </c>
      <c r="AV534" s="170">
        <f t="shared" si="295"/>
        <v>0</v>
      </c>
      <c r="AW534" s="170">
        <f t="shared" si="295"/>
        <v>0</v>
      </c>
      <c r="AX534" s="170">
        <f t="shared" si="295"/>
        <v>0</v>
      </c>
      <c r="AY534" s="170">
        <f t="shared" si="295"/>
        <v>0</v>
      </c>
      <c r="AZ534" s="170">
        <f t="shared" si="295"/>
        <v>0</v>
      </c>
      <c r="BA534" s="170">
        <f t="shared" si="295"/>
        <v>0</v>
      </c>
      <c r="BB534" s="170">
        <f t="shared" si="295"/>
        <v>0</v>
      </c>
      <c r="BC534" s="170">
        <f t="shared" si="294"/>
        <v>0</v>
      </c>
      <c r="BD534" s="170">
        <f t="shared" si="294"/>
        <v>0</v>
      </c>
      <c r="BE534" s="170">
        <f t="shared" si="294"/>
        <v>0</v>
      </c>
      <c r="BF534" s="170">
        <f t="shared" si="294"/>
        <v>0</v>
      </c>
      <c r="BG534" s="170">
        <f t="shared" ref="BG534:CF541" si="296">IF(BG513=0,0,BG513/BG$502)</f>
        <v>0</v>
      </c>
      <c r="BH534" s="170">
        <f t="shared" si="296"/>
        <v>0</v>
      </c>
      <c r="BI534" s="170">
        <f t="shared" si="296"/>
        <v>0</v>
      </c>
      <c r="BJ534" s="170">
        <f t="shared" si="296"/>
        <v>0</v>
      </c>
      <c r="BK534" s="170">
        <f t="shared" si="296"/>
        <v>0</v>
      </c>
      <c r="BL534" s="170">
        <f t="shared" si="296"/>
        <v>0</v>
      </c>
      <c r="BM534" s="170">
        <f t="shared" si="296"/>
        <v>0</v>
      </c>
      <c r="BN534" s="170">
        <f t="shared" si="296"/>
        <v>0</v>
      </c>
      <c r="BO534" s="170">
        <f t="shared" si="296"/>
        <v>0</v>
      </c>
      <c r="BP534" s="170">
        <f t="shared" si="296"/>
        <v>0</v>
      </c>
      <c r="BQ534" s="170">
        <f t="shared" si="296"/>
        <v>0</v>
      </c>
      <c r="BR534" s="170">
        <f t="shared" si="296"/>
        <v>0</v>
      </c>
      <c r="BS534" s="170">
        <f t="shared" si="296"/>
        <v>0</v>
      </c>
      <c r="BT534" s="170">
        <f t="shared" si="296"/>
        <v>0</v>
      </c>
      <c r="BU534" s="170">
        <f t="shared" si="296"/>
        <v>0</v>
      </c>
      <c r="BV534" s="170">
        <f t="shared" si="296"/>
        <v>0</v>
      </c>
      <c r="BW534" s="170">
        <f t="shared" si="296"/>
        <v>0</v>
      </c>
      <c r="BX534" s="170">
        <f t="shared" si="296"/>
        <v>0</v>
      </c>
      <c r="BY534" s="170">
        <f t="shared" si="296"/>
        <v>0</v>
      </c>
      <c r="BZ534" s="170">
        <f t="shared" si="296"/>
        <v>0</v>
      </c>
      <c r="CA534" s="170">
        <f t="shared" si="296"/>
        <v>0</v>
      </c>
      <c r="CB534" s="170">
        <f t="shared" si="296"/>
        <v>0</v>
      </c>
      <c r="CC534" s="170">
        <f t="shared" si="296"/>
        <v>0</v>
      </c>
      <c r="CD534" s="170">
        <f t="shared" si="296"/>
        <v>0</v>
      </c>
      <c r="CE534" s="170">
        <f t="shared" si="296"/>
        <v>0</v>
      </c>
      <c r="CF534" s="170">
        <f t="shared" si="296"/>
        <v>0</v>
      </c>
      <c r="CG534" s="170">
        <f t="shared" si="295"/>
        <v>0</v>
      </c>
    </row>
    <row r="535" spans="1:85" ht="14.1" hidden="1" customHeight="1" x14ac:dyDescent="0.2">
      <c r="A535" s="156">
        <f t="shared" si="291"/>
        <v>234</v>
      </c>
      <c r="B535" s="157"/>
      <c r="C535" s="158"/>
      <c r="D535" s="159" t="str">
        <f t="shared" si="293"/>
        <v>10)</v>
      </c>
      <c r="E535" s="159" t="str">
        <f t="shared" si="293"/>
        <v>אופציות - (OPTIONS)</v>
      </c>
      <c r="F535" s="159"/>
      <c r="G535" s="159"/>
      <c r="H535" s="159"/>
      <c r="I535" s="160"/>
      <c r="J535" s="170">
        <f t="shared" si="292"/>
        <v>-5.3348235091776235E-4</v>
      </c>
      <c r="K535" s="170">
        <f t="shared" si="292"/>
        <v>0</v>
      </c>
      <c r="L535" s="170">
        <f t="shared" si="292"/>
        <v>1.085726405845124E-4</v>
      </c>
      <c r="M535" s="170">
        <f t="shared" si="292"/>
        <v>1.0243812079387527E-4</v>
      </c>
      <c r="N535" s="170">
        <f t="shared" si="292"/>
        <v>0</v>
      </c>
      <c r="O535" s="170">
        <f t="shared" si="292"/>
        <v>0</v>
      </c>
      <c r="P535" s="170">
        <f t="shared" si="292"/>
        <v>2.0613015776949775E-4</v>
      </c>
      <c r="Q535" s="170">
        <f t="shared" si="292"/>
        <v>1.0326762855728256E-4</v>
      </c>
      <c r="R535" s="170">
        <f t="shared" si="292"/>
        <v>0</v>
      </c>
      <c r="S535" s="170">
        <f t="shared" si="292"/>
        <v>0</v>
      </c>
      <c r="T535" s="170">
        <f t="shared" si="292"/>
        <v>-5.6552568115885897E-3</v>
      </c>
      <c r="U535" s="170">
        <f t="shared" si="292"/>
        <v>-2.7420777196965579E-3</v>
      </c>
      <c r="V535" s="170">
        <f t="shared" si="292"/>
        <v>0</v>
      </c>
      <c r="W535" s="170">
        <f t="shared" si="292"/>
        <v>0</v>
      </c>
      <c r="X535" s="170">
        <f t="shared" si="292"/>
        <v>0</v>
      </c>
      <c r="Y535" s="170">
        <f t="shared" si="292"/>
        <v>0</v>
      </c>
      <c r="Z535" s="170">
        <f t="shared" si="295"/>
        <v>-2.2202746380641986E-4</v>
      </c>
      <c r="AA535" s="170">
        <f t="shared" si="295"/>
        <v>-1.6349899252432427E-4</v>
      </c>
      <c r="AB535" s="170">
        <f t="shared" si="295"/>
        <v>0</v>
      </c>
      <c r="AC535" s="170">
        <f t="shared" si="295"/>
        <v>0</v>
      </c>
      <c r="AD535" s="170">
        <f t="shared" si="295"/>
        <v>0</v>
      </c>
      <c r="AE535" s="170">
        <f t="shared" si="295"/>
        <v>1.1392375742704475E-4</v>
      </c>
      <c r="AF535" s="170">
        <f t="shared" si="295"/>
        <v>1.0404620809517765E-4</v>
      </c>
      <c r="AG535" s="170">
        <f t="shared" si="295"/>
        <v>6.7157554480861475E-5</v>
      </c>
      <c r="AH535" s="170">
        <f t="shared" si="295"/>
        <v>6.5513896519563619E-5</v>
      </c>
      <c r="AI535" s="170">
        <f t="shared" si="295"/>
        <v>0</v>
      </c>
      <c r="AJ535" s="170">
        <f t="shared" si="295"/>
        <v>0</v>
      </c>
      <c r="AK535" s="170">
        <f t="shared" si="295"/>
        <v>0</v>
      </c>
      <c r="AL535" s="170">
        <f t="shared" si="295"/>
        <v>0</v>
      </c>
      <c r="AM535" s="170">
        <f t="shared" si="295"/>
        <v>0</v>
      </c>
      <c r="AN535" s="170">
        <f t="shared" si="295"/>
        <v>0</v>
      </c>
      <c r="AO535" s="170">
        <f t="shared" ref="AO535:DJ541" si="297">IF(AO514=0,0,AO514/AO$502)</f>
        <v>0</v>
      </c>
      <c r="AP535" s="170">
        <f t="shared" si="297"/>
        <v>0</v>
      </c>
      <c r="AQ535" s="170">
        <f t="shared" si="297"/>
        <v>0</v>
      </c>
      <c r="AR535" s="170">
        <f t="shared" si="297"/>
        <v>0</v>
      </c>
      <c r="AS535" s="170">
        <f t="shared" si="297"/>
        <v>0</v>
      </c>
      <c r="AT535" s="170">
        <f t="shared" si="297"/>
        <v>0</v>
      </c>
      <c r="AU535" s="170">
        <f t="shared" si="297"/>
        <v>0</v>
      </c>
      <c r="AV535" s="170">
        <f t="shared" si="297"/>
        <v>0</v>
      </c>
      <c r="AW535" s="170">
        <f t="shared" si="297"/>
        <v>0</v>
      </c>
      <c r="AX535" s="170">
        <f t="shared" si="297"/>
        <v>0</v>
      </c>
      <c r="AY535" s="170">
        <f t="shared" si="297"/>
        <v>0</v>
      </c>
      <c r="AZ535" s="170">
        <f t="shared" si="297"/>
        <v>0</v>
      </c>
      <c r="BA535" s="170">
        <f t="shared" si="297"/>
        <v>0</v>
      </c>
      <c r="BB535" s="170">
        <f t="shared" si="297"/>
        <v>0</v>
      </c>
      <c r="BC535" s="170">
        <f t="shared" si="297"/>
        <v>0</v>
      </c>
      <c r="BD535" s="170">
        <f t="shared" si="297"/>
        <v>0</v>
      </c>
      <c r="BE535" s="170">
        <f t="shared" si="297"/>
        <v>0</v>
      </c>
      <c r="BF535" s="170">
        <f t="shared" si="297"/>
        <v>0</v>
      </c>
      <c r="BG535" s="170">
        <f t="shared" si="297"/>
        <v>0</v>
      </c>
      <c r="BH535" s="170">
        <f t="shared" si="297"/>
        <v>0</v>
      </c>
      <c r="BI535" s="170">
        <f t="shared" si="297"/>
        <v>0</v>
      </c>
      <c r="BJ535" s="170">
        <f t="shared" si="297"/>
        <v>0</v>
      </c>
      <c r="BK535" s="170">
        <f t="shared" si="297"/>
        <v>0</v>
      </c>
      <c r="BL535" s="170">
        <f t="shared" si="297"/>
        <v>0</v>
      </c>
      <c r="BM535" s="170">
        <f t="shared" si="297"/>
        <v>0</v>
      </c>
      <c r="BN535" s="170">
        <f t="shared" si="297"/>
        <v>0</v>
      </c>
      <c r="BO535" s="170">
        <f t="shared" si="297"/>
        <v>0</v>
      </c>
      <c r="BP535" s="170">
        <f t="shared" si="297"/>
        <v>0</v>
      </c>
      <c r="BQ535" s="170">
        <f t="shared" si="297"/>
        <v>0</v>
      </c>
      <c r="BR535" s="170">
        <f t="shared" si="297"/>
        <v>0</v>
      </c>
      <c r="BS535" s="170">
        <f t="shared" si="297"/>
        <v>0</v>
      </c>
      <c r="BT535" s="170">
        <f t="shared" si="297"/>
        <v>0</v>
      </c>
      <c r="BU535" s="170">
        <f t="shared" si="297"/>
        <v>0</v>
      </c>
      <c r="BV535" s="170">
        <f t="shared" si="297"/>
        <v>0</v>
      </c>
      <c r="BW535" s="170">
        <f t="shared" si="297"/>
        <v>0</v>
      </c>
      <c r="BX535" s="170">
        <f t="shared" si="297"/>
        <v>0</v>
      </c>
      <c r="BY535" s="170">
        <f t="shared" si="297"/>
        <v>0</v>
      </c>
      <c r="BZ535" s="170">
        <f t="shared" si="297"/>
        <v>0</v>
      </c>
      <c r="CA535" s="170">
        <f t="shared" si="297"/>
        <v>0</v>
      </c>
      <c r="CB535" s="170">
        <f t="shared" si="296"/>
        <v>0</v>
      </c>
      <c r="CC535" s="170">
        <f t="shared" si="296"/>
        <v>0</v>
      </c>
      <c r="CD535" s="170">
        <f t="shared" si="296"/>
        <v>0</v>
      </c>
      <c r="CE535" s="170">
        <f t="shared" si="296"/>
        <v>0</v>
      </c>
      <c r="CF535" s="170">
        <f t="shared" si="296"/>
        <v>0</v>
      </c>
      <c r="CG535" s="170">
        <f t="shared" si="297"/>
        <v>0</v>
      </c>
    </row>
    <row r="536" spans="1:85" ht="14.1" hidden="1" customHeight="1" x14ac:dyDescent="0.2">
      <c r="A536" s="156">
        <f t="shared" si="291"/>
        <v>280</v>
      </c>
      <c r="B536" s="157"/>
      <c r="C536" s="158"/>
      <c r="D536" s="159" t="str">
        <f t="shared" si="293"/>
        <v>11)</v>
      </c>
      <c r="E536" s="159" t="str">
        <f t="shared" si="293"/>
        <v>מוצרים מובנים</v>
      </c>
      <c r="F536" s="159"/>
      <c r="G536" s="159"/>
      <c r="H536" s="159"/>
      <c r="I536" s="160"/>
      <c r="J536" s="170">
        <f t="shared" si="292"/>
        <v>0</v>
      </c>
      <c r="K536" s="170">
        <f t="shared" si="292"/>
        <v>0</v>
      </c>
      <c r="L536" s="170">
        <f t="shared" si="292"/>
        <v>0</v>
      </c>
      <c r="M536" s="170">
        <f t="shared" si="292"/>
        <v>0</v>
      </c>
      <c r="N536" s="170">
        <f t="shared" si="292"/>
        <v>0</v>
      </c>
      <c r="O536" s="170">
        <f t="shared" si="292"/>
        <v>0</v>
      </c>
      <c r="P536" s="170">
        <f t="shared" si="292"/>
        <v>0</v>
      </c>
      <c r="Q536" s="170">
        <f t="shared" si="292"/>
        <v>0</v>
      </c>
      <c r="R536" s="170">
        <f t="shared" si="292"/>
        <v>0</v>
      </c>
      <c r="S536" s="170">
        <f t="shared" si="292"/>
        <v>0</v>
      </c>
      <c r="T536" s="170">
        <f t="shared" si="292"/>
        <v>0</v>
      </c>
      <c r="U536" s="170">
        <f t="shared" si="292"/>
        <v>0</v>
      </c>
      <c r="V536" s="170">
        <f t="shared" si="292"/>
        <v>0</v>
      </c>
      <c r="W536" s="170">
        <f t="shared" si="292"/>
        <v>0</v>
      </c>
      <c r="X536" s="170">
        <f t="shared" si="292"/>
        <v>0</v>
      </c>
      <c r="Y536" s="170">
        <f t="shared" si="292"/>
        <v>0</v>
      </c>
      <c r="Z536" s="170">
        <f t="shared" ref="Z536:CU539" si="298">IF(Z515=0,0,Z515/Z$502)</f>
        <v>0</v>
      </c>
      <c r="AA536" s="170">
        <f t="shared" si="298"/>
        <v>0</v>
      </c>
      <c r="AB536" s="170">
        <f t="shared" si="298"/>
        <v>0</v>
      </c>
      <c r="AC536" s="170">
        <f t="shared" si="298"/>
        <v>0</v>
      </c>
      <c r="AD536" s="170">
        <f t="shared" si="298"/>
        <v>0</v>
      </c>
      <c r="AE536" s="170">
        <f t="shared" si="298"/>
        <v>0</v>
      </c>
      <c r="AF536" s="170">
        <f t="shared" si="298"/>
        <v>0</v>
      </c>
      <c r="AG536" s="170">
        <f t="shared" si="298"/>
        <v>0</v>
      </c>
      <c r="AH536" s="170">
        <f t="shared" si="298"/>
        <v>0</v>
      </c>
      <c r="AI536" s="170">
        <f t="shared" si="298"/>
        <v>0</v>
      </c>
      <c r="AJ536" s="170">
        <f t="shared" si="298"/>
        <v>0</v>
      </c>
      <c r="AK536" s="170">
        <f t="shared" si="298"/>
        <v>0</v>
      </c>
      <c r="AL536" s="170">
        <f t="shared" si="298"/>
        <v>0</v>
      </c>
      <c r="AM536" s="170">
        <f t="shared" si="298"/>
        <v>0</v>
      </c>
      <c r="AN536" s="170">
        <f t="shared" si="298"/>
        <v>0</v>
      </c>
      <c r="AO536" s="170">
        <f t="shared" si="298"/>
        <v>0</v>
      </c>
      <c r="AP536" s="170">
        <f t="shared" si="298"/>
        <v>0</v>
      </c>
      <c r="AQ536" s="170">
        <f t="shared" si="298"/>
        <v>0</v>
      </c>
      <c r="AR536" s="170">
        <f t="shared" si="298"/>
        <v>0</v>
      </c>
      <c r="AS536" s="170">
        <f t="shared" si="298"/>
        <v>0</v>
      </c>
      <c r="AT536" s="170">
        <f t="shared" si="298"/>
        <v>0</v>
      </c>
      <c r="AU536" s="170">
        <f t="shared" si="298"/>
        <v>0</v>
      </c>
      <c r="AV536" s="170">
        <f t="shared" si="298"/>
        <v>0</v>
      </c>
      <c r="AW536" s="170">
        <f t="shared" si="298"/>
        <v>0</v>
      </c>
      <c r="AX536" s="170">
        <f t="shared" si="298"/>
        <v>0</v>
      </c>
      <c r="AY536" s="170">
        <f t="shared" si="298"/>
        <v>0</v>
      </c>
      <c r="AZ536" s="170">
        <f t="shared" si="298"/>
        <v>0</v>
      </c>
      <c r="BA536" s="170">
        <f t="shared" si="298"/>
        <v>0</v>
      </c>
      <c r="BB536" s="170">
        <f t="shared" si="298"/>
        <v>0</v>
      </c>
      <c r="BC536" s="170">
        <f t="shared" si="297"/>
        <v>0</v>
      </c>
      <c r="BD536" s="170">
        <f t="shared" si="297"/>
        <v>0</v>
      </c>
      <c r="BE536" s="170">
        <f t="shared" si="297"/>
        <v>0</v>
      </c>
      <c r="BF536" s="170">
        <f t="shared" si="297"/>
        <v>0</v>
      </c>
      <c r="BG536" s="170">
        <f t="shared" si="297"/>
        <v>0</v>
      </c>
      <c r="BH536" s="170">
        <f t="shared" si="297"/>
        <v>0</v>
      </c>
      <c r="BI536" s="170">
        <f t="shared" si="297"/>
        <v>0</v>
      </c>
      <c r="BJ536" s="170">
        <f t="shared" si="297"/>
        <v>0</v>
      </c>
      <c r="BK536" s="170">
        <f t="shared" si="297"/>
        <v>0</v>
      </c>
      <c r="BL536" s="170">
        <f t="shared" si="297"/>
        <v>0</v>
      </c>
      <c r="BM536" s="170">
        <f t="shared" si="297"/>
        <v>0</v>
      </c>
      <c r="BN536" s="170">
        <f t="shared" si="297"/>
        <v>0</v>
      </c>
      <c r="BO536" s="170">
        <f t="shared" si="297"/>
        <v>0</v>
      </c>
      <c r="BP536" s="170">
        <f t="shared" si="297"/>
        <v>0</v>
      </c>
      <c r="BQ536" s="170">
        <f t="shared" si="297"/>
        <v>0</v>
      </c>
      <c r="BR536" s="170">
        <f t="shared" si="297"/>
        <v>0</v>
      </c>
      <c r="BS536" s="170">
        <f t="shared" si="297"/>
        <v>0</v>
      </c>
      <c r="BT536" s="170">
        <f t="shared" si="297"/>
        <v>0</v>
      </c>
      <c r="BU536" s="170">
        <f t="shared" si="297"/>
        <v>0</v>
      </c>
      <c r="BV536" s="170">
        <f t="shared" si="297"/>
        <v>0</v>
      </c>
      <c r="BW536" s="170">
        <f t="shared" si="297"/>
        <v>0</v>
      </c>
      <c r="BX536" s="170">
        <f t="shared" si="297"/>
        <v>0</v>
      </c>
      <c r="BY536" s="170">
        <f t="shared" si="297"/>
        <v>0</v>
      </c>
      <c r="BZ536" s="170">
        <f t="shared" si="297"/>
        <v>0</v>
      </c>
      <c r="CA536" s="170">
        <f t="shared" si="297"/>
        <v>0</v>
      </c>
      <c r="CB536" s="170">
        <f t="shared" si="296"/>
        <v>0</v>
      </c>
      <c r="CC536" s="170">
        <f t="shared" si="296"/>
        <v>0</v>
      </c>
      <c r="CD536" s="170">
        <f t="shared" si="296"/>
        <v>0</v>
      </c>
      <c r="CE536" s="170">
        <f t="shared" si="296"/>
        <v>0</v>
      </c>
      <c r="CF536" s="170">
        <f t="shared" si="296"/>
        <v>0</v>
      </c>
      <c r="CG536" s="170">
        <f t="shared" si="298"/>
        <v>0</v>
      </c>
    </row>
    <row r="537" spans="1:85" ht="14.1" hidden="1" customHeight="1" x14ac:dyDescent="0.2">
      <c r="A537" s="156">
        <f t="shared" si="291"/>
        <v>392</v>
      </c>
      <c r="B537" s="157"/>
      <c r="C537" s="158" t="str">
        <f t="shared" ref="C537:D541" si="299">VLOOKUP($A537,$A$10:$M$500,C$500,0)</f>
        <v xml:space="preserve">ג. </v>
      </c>
      <c r="D537" s="159" t="str">
        <f t="shared" si="299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2"/>
        <v>1.7366737597125089E-2</v>
      </c>
      <c r="K537" s="170">
        <f t="shared" si="292"/>
        <v>0</v>
      </c>
      <c r="L537" s="170">
        <f t="shared" si="292"/>
        <v>1.0197818757851865E-2</v>
      </c>
      <c r="M537" s="170">
        <f t="shared" si="292"/>
        <v>1.2185933260686529E-2</v>
      </c>
      <c r="N537" s="170">
        <f t="shared" si="292"/>
        <v>0</v>
      </c>
      <c r="O537" s="170">
        <f t="shared" si="292"/>
        <v>1.1595889899646586E-2</v>
      </c>
      <c r="P537" s="170">
        <f t="shared" si="292"/>
        <v>1.06131425996211E-3</v>
      </c>
      <c r="Q537" s="170">
        <f t="shared" si="292"/>
        <v>1.8774669362777569E-2</v>
      </c>
      <c r="R537" s="170">
        <f t="shared" si="292"/>
        <v>1.2873223804380187E-2</v>
      </c>
      <c r="S537" s="170">
        <f t="shared" si="292"/>
        <v>9.3636904762049306E-3</v>
      </c>
      <c r="T537" s="170">
        <f t="shared" si="292"/>
        <v>0</v>
      </c>
      <c r="U537" s="170">
        <f t="shared" si="292"/>
        <v>3.210032939984156E-2</v>
      </c>
      <c r="V537" s="170">
        <f t="shared" si="292"/>
        <v>0</v>
      </c>
      <c r="W537" s="170">
        <f t="shared" si="292"/>
        <v>0</v>
      </c>
      <c r="X537" s="170">
        <f t="shared" si="292"/>
        <v>0</v>
      </c>
      <c r="Y537" s="170">
        <f t="shared" si="292"/>
        <v>5.2528725028669473E-3</v>
      </c>
      <c r="Z537" s="170">
        <f t="shared" si="298"/>
        <v>0</v>
      </c>
      <c r="AA537" s="170">
        <f t="shared" si="298"/>
        <v>1.6786330159062737E-2</v>
      </c>
      <c r="AB537" s="170">
        <f t="shared" si="298"/>
        <v>1.4534673072421251E-2</v>
      </c>
      <c r="AC537" s="170">
        <f t="shared" si="298"/>
        <v>0</v>
      </c>
      <c r="AD537" s="170">
        <f t="shared" si="298"/>
        <v>2.3379374069987684E-2</v>
      </c>
      <c r="AE537" s="170">
        <f t="shared" si="298"/>
        <v>1.0786606935065267E-2</v>
      </c>
      <c r="AF537" s="170">
        <f t="shared" si="298"/>
        <v>6.0453702499438759E-3</v>
      </c>
      <c r="AG537" s="170">
        <f t="shared" si="298"/>
        <v>6.9898903835899908E-3</v>
      </c>
      <c r="AH537" s="170">
        <f t="shared" si="298"/>
        <v>1.3035142500422291E-3</v>
      </c>
      <c r="AI537" s="170">
        <f t="shared" si="298"/>
        <v>0</v>
      </c>
      <c r="AJ537" s="170">
        <f t="shared" si="298"/>
        <v>8.1711826983051419E-3</v>
      </c>
      <c r="AK537" s="170">
        <f t="shared" si="298"/>
        <v>2.4069923280219053E-2</v>
      </c>
      <c r="AL537" s="170">
        <f t="shared" si="298"/>
        <v>0</v>
      </c>
      <c r="AM537" s="170">
        <f t="shared" si="298"/>
        <v>0</v>
      </c>
      <c r="AN537" s="170">
        <f t="shared" si="298"/>
        <v>0</v>
      </c>
      <c r="AO537" s="170">
        <f t="shared" si="298"/>
        <v>0</v>
      </c>
      <c r="AP537" s="170">
        <f t="shared" si="298"/>
        <v>0</v>
      </c>
      <c r="AQ537" s="170">
        <f t="shared" si="298"/>
        <v>0</v>
      </c>
      <c r="AR537" s="170">
        <f t="shared" si="298"/>
        <v>0</v>
      </c>
      <c r="AS537" s="170">
        <f t="shared" si="298"/>
        <v>0</v>
      </c>
      <c r="AT537" s="170">
        <f t="shared" si="298"/>
        <v>0</v>
      </c>
      <c r="AU537" s="170">
        <f t="shared" si="298"/>
        <v>0</v>
      </c>
      <c r="AV537" s="170">
        <f t="shared" si="298"/>
        <v>0</v>
      </c>
      <c r="AW537" s="170">
        <f t="shared" si="298"/>
        <v>0</v>
      </c>
      <c r="AX537" s="170">
        <f t="shared" si="298"/>
        <v>0</v>
      </c>
      <c r="AY537" s="170">
        <f t="shared" si="298"/>
        <v>0</v>
      </c>
      <c r="AZ537" s="170">
        <f t="shared" si="298"/>
        <v>0</v>
      </c>
      <c r="BA537" s="170">
        <f t="shared" si="298"/>
        <v>0</v>
      </c>
      <c r="BB537" s="170">
        <f t="shared" si="298"/>
        <v>0</v>
      </c>
      <c r="BC537" s="170">
        <f t="shared" si="297"/>
        <v>0</v>
      </c>
      <c r="BD537" s="170">
        <f t="shared" si="297"/>
        <v>0</v>
      </c>
      <c r="BE537" s="170">
        <f t="shared" si="297"/>
        <v>0</v>
      </c>
      <c r="BF537" s="170">
        <f t="shared" si="297"/>
        <v>0</v>
      </c>
      <c r="BG537" s="170">
        <f t="shared" si="297"/>
        <v>0</v>
      </c>
      <c r="BH537" s="170">
        <f t="shared" si="297"/>
        <v>0</v>
      </c>
      <c r="BI537" s="170">
        <f t="shared" si="297"/>
        <v>0</v>
      </c>
      <c r="BJ537" s="170">
        <f t="shared" si="297"/>
        <v>0</v>
      </c>
      <c r="BK537" s="170">
        <f t="shared" si="297"/>
        <v>0</v>
      </c>
      <c r="BL537" s="170">
        <f t="shared" si="297"/>
        <v>0</v>
      </c>
      <c r="BM537" s="170">
        <f t="shared" si="297"/>
        <v>0</v>
      </c>
      <c r="BN537" s="170">
        <f t="shared" si="297"/>
        <v>0</v>
      </c>
      <c r="BO537" s="170">
        <f t="shared" si="297"/>
        <v>0</v>
      </c>
      <c r="BP537" s="170">
        <f t="shared" si="297"/>
        <v>0</v>
      </c>
      <c r="BQ537" s="170">
        <f t="shared" si="297"/>
        <v>0</v>
      </c>
      <c r="BR537" s="170">
        <f t="shared" si="297"/>
        <v>0</v>
      </c>
      <c r="BS537" s="170">
        <f t="shared" si="297"/>
        <v>0</v>
      </c>
      <c r="BT537" s="170">
        <f t="shared" si="297"/>
        <v>0</v>
      </c>
      <c r="BU537" s="170">
        <f t="shared" si="297"/>
        <v>0</v>
      </c>
      <c r="BV537" s="170">
        <f t="shared" si="297"/>
        <v>0</v>
      </c>
      <c r="BW537" s="170">
        <f t="shared" si="297"/>
        <v>0</v>
      </c>
      <c r="BX537" s="170">
        <f t="shared" si="297"/>
        <v>0</v>
      </c>
      <c r="BY537" s="170">
        <f t="shared" si="297"/>
        <v>0</v>
      </c>
      <c r="BZ537" s="170">
        <f t="shared" si="297"/>
        <v>0</v>
      </c>
      <c r="CA537" s="170">
        <f t="shared" si="297"/>
        <v>0</v>
      </c>
      <c r="CB537" s="170">
        <f t="shared" si="296"/>
        <v>0</v>
      </c>
      <c r="CC537" s="170">
        <f t="shared" si="296"/>
        <v>0</v>
      </c>
      <c r="CD537" s="170">
        <f t="shared" si="296"/>
        <v>0</v>
      </c>
      <c r="CE537" s="170">
        <f t="shared" si="296"/>
        <v>0</v>
      </c>
      <c r="CF537" s="170">
        <f t="shared" si="296"/>
        <v>0</v>
      </c>
      <c r="CG537" s="170">
        <f t="shared" si="298"/>
        <v>0</v>
      </c>
    </row>
    <row r="538" spans="1:85" ht="14.1" hidden="1" customHeight="1" x14ac:dyDescent="0.2">
      <c r="A538" s="156">
        <f t="shared" si="291"/>
        <v>417</v>
      </c>
      <c r="B538" s="157"/>
      <c r="C538" s="158" t="str">
        <f t="shared" si="299"/>
        <v xml:space="preserve">ד. </v>
      </c>
      <c r="D538" s="159" t="str">
        <f t="shared" si="299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2"/>
        <v>4.6682048552022133E-3</v>
      </c>
      <c r="K538" s="170">
        <f t="shared" si="292"/>
        <v>0</v>
      </c>
      <c r="L538" s="170">
        <f t="shared" si="292"/>
        <v>0</v>
      </c>
      <c r="M538" s="170">
        <f t="shared" si="292"/>
        <v>1.6520582258531379E-3</v>
      </c>
      <c r="N538" s="170">
        <f t="shared" si="292"/>
        <v>0</v>
      </c>
      <c r="O538" s="170">
        <f t="shared" si="292"/>
        <v>6.8399468262208569E-3</v>
      </c>
      <c r="P538" s="170">
        <f t="shared" si="292"/>
        <v>2.1727394179035446E-3</v>
      </c>
      <c r="Q538" s="170">
        <f t="shared" si="292"/>
        <v>9.8233158640951088E-3</v>
      </c>
      <c r="R538" s="170">
        <f t="shared" si="292"/>
        <v>2.3622738697825274E-2</v>
      </c>
      <c r="S538" s="170">
        <f t="shared" si="292"/>
        <v>0</v>
      </c>
      <c r="T538" s="170">
        <f t="shared" si="292"/>
        <v>0</v>
      </c>
      <c r="U538" s="170">
        <f t="shared" si="292"/>
        <v>0</v>
      </c>
      <c r="V538" s="170">
        <f t="shared" si="292"/>
        <v>0</v>
      </c>
      <c r="W538" s="170">
        <f t="shared" si="292"/>
        <v>0</v>
      </c>
      <c r="X538" s="170">
        <f t="shared" si="292"/>
        <v>0</v>
      </c>
      <c r="Y538" s="170">
        <f t="shared" si="292"/>
        <v>0</v>
      </c>
      <c r="Z538" s="170">
        <f t="shared" si="298"/>
        <v>0</v>
      </c>
      <c r="AA538" s="170">
        <f t="shared" si="298"/>
        <v>0</v>
      </c>
      <c r="AB538" s="170">
        <f t="shared" si="298"/>
        <v>8.5056898329077622E-3</v>
      </c>
      <c r="AC538" s="170">
        <f t="shared" si="298"/>
        <v>9.3091573815202062E-3</v>
      </c>
      <c r="AD538" s="170">
        <f t="shared" si="298"/>
        <v>7.3637694535608833E-3</v>
      </c>
      <c r="AE538" s="170">
        <f t="shared" si="298"/>
        <v>9.7258913007566335E-3</v>
      </c>
      <c r="AF538" s="170">
        <f t="shared" si="298"/>
        <v>8.453223559732697E-3</v>
      </c>
      <c r="AG538" s="170">
        <f t="shared" si="298"/>
        <v>1.0321712444419177E-2</v>
      </c>
      <c r="AH538" s="170">
        <f t="shared" si="298"/>
        <v>1.6708363999177807E-2</v>
      </c>
      <c r="AI538" s="170">
        <f t="shared" si="298"/>
        <v>0</v>
      </c>
      <c r="AJ538" s="170">
        <f t="shared" si="298"/>
        <v>0</v>
      </c>
      <c r="AK538" s="170">
        <f t="shared" si="298"/>
        <v>0</v>
      </c>
      <c r="AL538" s="170">
        <f t="shared" si="298"/>
        <v>0</v>
      </c>
      <c r="AM538" s="170">
        <f t="shared" si="298"/>
        <v>0</v>
      </c>
      <c r="AN538" s="170">
        <f t="shared" si="298"/>
        <v>0</v>
      </c>
      <c r="AO538" s="170">
        <f t="shared" si="298"/>
        <v>0</v>
      </c>
      <c r="AP538" s="170">
        <f t="shared" si="298"/>
        <v>0</v>
      </c>
      <c r="AQ538" s="170">
        <f t="shared" si="298"/>
        <v>0</v>
      </c>
      <c r="AR538" s="170">
        <f t="shared" si="298"/>
        <v>0</v>
      </c>
      <c r="AS538" s="170">
        <f t="shared" si="298"/>
        <v>0</v>
      </c>
      <c r="AT538" s="170">
        <f t="shared" si="298"/>
        <v>0</v>
      </c>
      <c r="AU538" s="170">
        <f t="shared" si="298"/>
        <v>0</v>
      </c>
      <c r="AV538" s="170">
        <f t="shared" si="298"/>
        <v>0</v>
      </c>
      <c r="AW538" s="170">
        <f t="shared" si="298"/>
        <v>0</v>
      </c>
      <c r="AX538" s="170">
        <f t="shared" si="298"/>
        <v>0</v>
      </c>
      <c r="AY538" s="170">
        <f t="shared" si="298"/>
        <v>0</v>
      </c>
      <c r="AZ538" s="170">
        <f t="shared" si="298"/>
        <v>0</v>
      </c>
      <c r="BA538" s="170">
        <f t="shared" si="298"/>
        <v>0</v>
      </c>
      <c r="BB538" s="170">
        <f t="shared" si="298"/>
        <v>0</v>
      </c>
      <c r="BC538" s="170">
        <f t="shared" si="297"/>
        <v>0</v>
      </c>
      <c r="BD538" s="170">
        <f t="shared" si="297"/>
        <v>0</v>
      </c>
      <c r="BE538" s="170">
        <f t="shared" si="297"/>
        <v>0</v>
      </c>
      <c r="BF538" s="170">
        <f t="shared" si="297"/>
        <v>0</v>
      </c>
      <c r="BG538" s="170">
        <f t="shared" si="297"/>
        <v>0</v>
      </c>
      <c r="BH538" s="170">
        <f t="shared" si="297"/>
        <v>0</v>
      </c>
      <c r="BI538" s="170">
        <f t="shared" si="297"/>
        <v>0</v>
      </c>
      <c r="BJ538" s="170">
        <f t="shared" si="297"/>
        <v>0</v>
      </c>
      <c r="BK538" s="170">
        <f t="shared" si="297"/>
        <v>0</v>
      </c>
      <c r="BL538" s="170">
        <f t="shared" si="297"/>
        <v>0</v>
      </c>
      <c r="BM538" s="170">
        <f t="shared" si="297"/>
        <v>0</v>
      </c>
      <c r="BN538" s="170">
        <f t="shared" si="297"/>
        <v>0</v>
      </c>
      <c r="BO538" s="170">
        <f t="shared" si="297"/>
        <v>0</v>
      </c>
      <c r="BP538" s="170">
        <f t="shared" si="297"/>
        <v>0</v>
      </c>
      <c r="BQ538" s="170">
        <f t="shared" si="297"/>
        <v>0</v>
      </c>
      <c r="BR538" s="170">
        <f t="shared" si="297"/>
        <v>0</v>
      </c>
      <c r="BS538" s="170">
        <f t="shared" si="297"/>
        <v>0</v>
      </c>
      <c r="BT538" s="170">
        <f t="shared" si="297"/>
        <v>0</v>
      </c>
      <c r="BU538" s="170">
        <f t="shared" si="297"/>
        <v>0</v>
      </c>
      <c r="BV538" s="170">
        <f t="shared" si="297"/>
        <v>0</v>
      </c>
      <c r="BW538" s="170">
        <f t="shared" si="297"/>
        <v>0</v>
      </c>
      <c r="BX538" s="170">
        <f t="shared" si="297"/>
        <v>0</v>
      </c>
      <c r="BY538" s="170">
        <f t="shared" si="297"/>
        <v>0</v>
      </c>
      <c r="BZ538" s="170">
        <f t="shared" si="297"/>
        <v>0</v>
      </c>
      <c r="CA538" s="170">
        <f t="shared" si="297"/>
        <v>0</v>
      </c>
      <c r="CB538" s="170">
        <f t="shared" si="296"/>
        <v>0</v>
      </c>
      <c r="CC538" s="170">
        <f t="shared" si="296"/>
        <v>0</v>
      </c>
      <c r="CD538" s="170">
        <f t="shared" si="296"/>
        <v>0</v>
      </c>
      <c r="CE538" s="170">
        <f t="shared" si="296"/>
        <v>0</v>
      </c>
      <c r="CF538" s="170">
        <f t="shared" si="296"/>
        <v>0</v>
      </c>
      <c r="CG538" s="170">
        <f t="shared" si="298"/>
        <v>0</v>
      </c>
    </row>
    <row r="539" spans="1:85" ht="14.1" hidden="1" customHeight="1" x14ac:dyDescent="0.2">
      <c r="A539" s="156">
        <f t="shared" si="291"/>
        <v>454</v>
      </c>
      <c r="B539" s="157"/>
      <c r="C539" s="158" t="str">
        <f t="shared" si="299"/>
        <v>ה.</v>
      </c>
      <c r="D539" s="159" t="str">
        <f t="shared" si="299"/>
        <v>השקעות בחברות מוחזקות:</v>
      </c>
      <c r="E539" s="159"/>
      <c r="F539" s="159"/>
      <c r="G539" s="159"/>
      <c r="H539" s="159"/>
      <c r="I539" s="160"/>
      <c r="J539" s="170">
        <f t="shared" si="292"/>
        <v>0</v>
      </c>
      <c r="K539" s="170">
        <f t="shared" si="292"/>
        <v>0</v>
      </c>
      <c r="L539" s="170">
        <f t="shared" si="292"/>
        <v>0</v>
      </c>
      <c r="M539" s="170">
        <f t="shared" si="292"/>
        <v>0</v>
      </c>
      <c r="N539" s="170">
        <f t="shared" si="292"/>
        <v>0</v>
      </c>
      <c r="O539" s="170">
        <f t="shared" si="292"/>
        <v>0</v>
      </c>
      <c r="P539" s="170">
        <f t="shared" si="292"/>
        <v>0</v>
      </c>
      <c r="Q539" s="170">
        <f t="shared" si="292"/>
        <v>0</v>
      </c>
      <c r="R539" s="170">
        <f t="shared" si="292"/>
        <v>0</v>
      </c>
      <c r="S539" s="170">
        <f t="shared" si="292"/>
        <v>0</v>
      </c>
      <c r="T539" s="170">
        <f t="shared" si="292"/>
        <v>0</v>
      </c>
      <c r="U539" s="170">
        <f t="shared" si="292"/>
        <v>0</v>
      </c>
      <c r="V539" s="170">
        <f t="shared" si="292"/>
        <v>0</v>
      </c>
      <c r="W539" s="170">
        <f t="shared" si="292"/>
        <v>0</v>
      </c>
      <c r="X539" s="170">
        <f t="shared" si="292"/>
        <v>0</v>
      </c>
      <c r="Y539" s="170">
        <f t="shared" si="292"/>
        <v>0</v>
      </c>
      <c r="Z539" s="170">
        <f t="shared" si="298"/>
        <v>0</v>
      </c>
      <c r="AA539" s="170">
        <f t="shared" si="298"/>
        <v>0</v>
      </c>
      <c r="AB539" s="170">
        <f t="shared" si="298"/>
        <v>0</v>
      </c>
      <c r="AC539" s="170">
        <f t="shared" si="298"/>
        <v>0</v>
      </c>
      <c r="AD539" s="170">
        <f t="shared" si="298"/>
        <v>0</v>
      </c>
      <c r="AE539" s="170">
        <f t="shared" si="298"/>
        <v>0</v>
      </c>
      <c r="AF539" s="170">
        <f t="shared" si="298"/>
        <v>0</v>
      </c>
      <c r="AG539" s="170">
        <f t="shared" si="298"/>
        <v>0</v>
      </c>
      <c r="AH539" s="170">
        <f t="shared" si="298"/>
        <v>0</v>
      </c>
      <c r="AI539" s="170">
        <f t="shared" si="298"/>
        <v>0</v>
      </c>
      <c r="AJ539" s="170">
        <f t="shared" si="298"/>
        <v>0</v>
      </c>
      <c r="AK539" s="170">
        <f t="shared" si="298"/>
        <v>0</v>
      </c>
      <c r="AL539" s="170">
        <f t="shared" si="298"/>
        <v>0</v>
      </c>
      <c r="AM539" s="170">
        <f t="shared" si="298"/>
        <v>0</v>
      </c>
      <c r="AN539" s="170">
        <f t="shared" si="298"/>
        <v>0</v>
      </c>
      <c r="AO539" s="170">
        <f t="shared" si="298"/>
        <v>0</v>
      </c>
      <c r="AP539" s="170">
        <f t="shared" si="298"/>
        <v>0</v>
      </c>
      <c r="AQ539" s="170">
        <f t="shared" si="298"/>
        <v>0</v>
      </c>
      <c r="AR539" s="170">
        <f t="shared" si="298"/>
        <v>0</v>
      </c>
      <c r="AS539" s="170">
        <f t="shared" si="298"/>
        <v>0</v>
      </c>
      <c r="AT539" s="170">
        <f t="shared" si="298"/>
        <v>0</v>
      </c>
      <c r="AU539" s="170">
        <f t="shared" si="298"/>
        <v>0</v>
      </c>
      <c r="AV539" s="170">
        <f t="shared" si="298"/>
        <v>0</v>
      </c>
      <c r="AW539" s="170">
        <f t="shared" si="298"/>
        <v>0</v>
      </c>
      <c r="AX539" s="170">
        <f t="shared" si="298"/>
        <v>0</v>
      </c>
      <c r="AY539" s="170">
        <f t="shared" si="298"/>
        <v>0</v>
      </c>
      <c r="AZ539" s="170">
        <f t="shared" si="298"/>
        <v>0</v>
      </c>
      <c r="BA539" s="170">
        <f t="shared" si="298"/>
        <v>0</v>
      </c>
      <c r="BB539" s="170">
        <f t="shared" si="298"/>
        <v>0</v>
      </c>
      <c r="BC539" s="170">
        <f t="shared" si="297"/>
        <v>0</v>
      </c>
      <c r="BD539" s="170">
        <f t="shared" si="297"/>
        <v>0</v>
      </c>
      <c r="BE539" s="170">
        <f t="shared" si="297"/>
        <v>0</v>
      </c>
      <c r="BF539" s="170">
        <f t="shared" si="297"/>
        <v>0</v>
      </c>
      <c r="BG539" s="170">
        <f t="shared" si="297"/>
        <v>0</v>
      </c>
      <c r="BH539" s="170">
        <f t="shared" si="297"/>
        <v>0</v>
      </c>
      <c r="BI539" s="170">
        <f t="shared" si="297"/>
        <v>0</v>
      </c>
      <c r="BJ539" s="170">
        <f t="shared" si="297"/>
        <v>0</v>
      </c>
      <c r="BK539" s="170">
        <f t="shared" si="297"/>
        <v>0</v>
      </c>
      <c r="BL539" s="170">
        <f t="shared" si="297"/>
        <v>0</v>
      </c>
      <c r="BM539" s="170">
        <f t="shared" si="297"/>
        <v>0</v>
      </c>
      <c r="BN539" s="170">
        <f t="shared" si="297"/>
        <v>0</v>
      </c>
      <c r="BO539" s="170">
        <f t="shared" si="297"/>
        <v>0</v>
      </c>
      <c r="BP539" s="170">
        <f t="shared" si="297"/>
        <v>0</v>
      </c>
      <c r="BQ539" s="170">
        <f t="shared" si="297"/>
        <v>0</v>
      </c>
      <c r="BR539" s="170">
        <f t="shared" si="297"/>
        <v>0</v>
      </c>
      <c r="BS539" s="170">
        <f t="shared" si="297"/>
        <v>0</v>
      </c>
      <c r="BT539" s="170">
        <f t="shared" si="297"/>
        <v>0</v>
      </c>
      <c r="BU539" s="170">
        <f t="shared" si="297"/>
        <v>0</v>
      </c>
      <c r="BV539" s="170">
        <f t="shared" si="297"/>
        <v>0</v>
      </c>
      <c r="BW539" s="170">
        <f t="shared" si="297"/>
        <v>0</v>
      </c>
      <c r="BX539" s="170">
        <f t="shared" si="297"/>
        <v>0</v>
      </c>
      <c r="BY539" s="170">
        <f t="shared" si="297"/>
        <v>0</v>
      </c>
      <c r="BZ539" s="170">
        <f t="shared" si="297"/>
        <v>0</v>
      </c>
      <c r="CA539" s="170">
        <f t="shared" si="297"/>
        <v>0</v>
      </c>
      <c r="CB539" s="170">
        <f t="shared" si="296"/>
        <v>0</v>
      </c>
      <c r="CC539" s="170">
        <f t="shared" si="296"/>
        <v>0</v>
      </c>
      <c r="CD539" s="170">
        <f t="shared" si="296"/>
        <v>0</v>
      </c>
      <c r="CE539" s="170">
        <f t="shared" si="296"/>
        <v>0</v>
      </c>
      <c r="CF539" s="170">
        <f t="shared" si="296"/>
        <v>0</v>
      </c>
      <c r="CG539" s="170">
        <f t="shared" si="298"/>
        <v>0</v>
      </c>
    </row>
    <row r="540" spans="1:85" ht="14.1" hidden="1" customHeight="1" x14ac:dyDescent="0.2">
      <c r="A540" s="156">
        <f t="shared" si="291"/>
        <v>486</v>
      </c>
      <c r="B540" s="157"/>
      <c r="C540" s="158" t="str">
        <f t="shared" si="299"/>
        <v>ו.</v>
      </c>
      <c r="D540" s="159" t="str">
        <f t="shared" si="299"/>
        <v>זכויות במקרקעין</v>
      </c>
      <c r="E540" s="159"/>
      <c r="F540" s="159"/>
      <c r="G540" s="159"/>
      <c r="H540" s="159"/>
      <c r="I540" s="160"/>
      <c r="J540" s="170">
        <f>IF(J519=0,0,J519/J$502)</f>
        <v>1.3855261405641169E-2</v>
      </c>
      <c r="K540" s="170">
        <f>IF(K519=0,0,K519/K$502)</f>
        <v>0</v>
      </c>
      <c r="L540" s="170">
        <f t="shared" ref="L540:CG541" si="300">IF(L519=0,0,L519/L$502)</f>
        <v>0</v>
      </c>
      <c r="M540" s="170">
        <f t="shared" si="300"/>
        <v>8.3166537426402676E-2</v>
      </c>
      <c r="N540" s="170">
        <f t="shared" si="300"/>
        <v>0</v>
      </c>
      <c r="O540" s="170">
        <f t="shared" si="300"/>
        <v>0</v>
      </c>
      <c r="P540" s="170">
        <f t="shared" si="300"/>
        <v>0</v>
      </c>
      <c r="Q540" s="170">
        <f t="shared" si="300"/>
        <v>3.138495861643073E-2</v>
      </c>
      <c r="R540" s="170">
        <f t="shared" si="300"/>
        <v>0</v>
      </c>
      <c r="S540" s="170">
        <f t="shared" si="300"/>
        <v>0</v>
      </c>
      <c r="T540" s="170">
        <f t="shared" si="300"/>
        <v>0</v>
      </c>
      <c r="U540" s="170">
        <f t="shared" si="300"/>
        <v>0</v>
      </c>
      <c r="V540" s="170">
        <f t="shared" si="300"/>
        <v>0</v>
      </c>
      <c r="W540" s="170">
        <f t="shared" si="300"/>
        <v>0</v>
      </c>
      <c r="X540" s="170">
        <f t="shared" si="300"/>
        <v>0</v>
      </c>
      <c r="Y540" s="170">
        <f t="shared" si="300"/>
        <v>0</v>
      </c>
      <c r="Z540" s="170">
        <f t="shared" si="300"/>
        <v>0</v>
      </c>
      <c r="AA540" s="170">
        <f t="shared" si="300"/>
        <v>0</v>
      </c>
      <c r="AB540" s="170">
        <f t="shared" si="300"/>
        <v>0</v>
      </c>
      <c r="AC540" s="170">
        <f t="shared" si="300"/>
        <v>0</v>
      </c>
      <c r="AD540" s="170">
        <f t="shared" si="300"/>
        <v>0</v>
      </c>
      <c r="AE540" s="170">
        <f t="shared" si="300"/>
        <v>0</v>
      </c>
      <c r="AF540" s="170">
        <f t="shared" si="300"/>
        <v>0</v>
      </c>
      <c r="AG540" s="170">
        <f t="shared" si="300"/>
        <v>0</v>
      </c>
      <c r="AH540" s="170">
        <f t="shared" si="300"/>
        <v>0</v>
      </c>
      <c r="AI540" s="170">
        <f t="shared" si="300"/>
        <v>0</v>
      </c>
      <c r="AJ540" s="170">
        <f t="shared" si="300"/>
        <v>0</v>
      </c>
      <c r="AK540" s="170">
        <f t="shared" si="300"/>
        <v>0</v>
      </c>
      <c r="AL540" s="170">
        <f t="shared" si="300"/>
        <v>0</v>
      </c>
      <c r="AM540" s="170">
        <f t="shared" si="300"/>
        <v>0</v>
      </c>
      <c r="AN540" s="170">
        <f t="shared" si="300"/>
        <v>0</v>
      </c>
      <c r="AO540" s="170">
        <f t="shared" si="300"/>
        <v>0</v>
      </c>
      <c r="AP540" s="170">
        <f t="shared" si="300"/>
        <v>0</v>
      </c>
      <c r="AQ540" s="170">
        <f t="shared" si="300"/>
        <v>0</v>
      </c>
      <c r="AR540" s="170">
        <f t="shared" si="300"/>
        <v>0</v>
      </c>
      <c r="AS540" s="170">
        <f t="shared" si="300"/>
        <v>0</v>
      </c>
      <c r="AT540" s="170">
        <f t="shared" si="300"/>
        <v>0</v>
      </c>
      <c r="AU540" s="170">
        <f t="shared" si="300"/>
        <v>0</v>
      </c>
      <c r="AV540" s="170">
        <f t="shared" si="300"/>
        <v>0</v>
      </c>
      <c r="AW540" s="170">
        <f t="shared" si="300"/>
        <v>0</v>
      </c>
      <c r="AX540" s="170">
        <f t="shared" si="300"/>
        <v>0</v>
      </c>
      <c r="AY540" s="170">
        <f t="shared" si="300"/>
        <v>0</v>
      </c>
      <c r="AZ540" s="170">
        <f t="shared" si="300"/>
        <v>0</v>
      </c>
      <c r="BA540" s="170">
        <f t="shared" si="300"/>
        <v>0</v>
      </c>
      <c r="BB540" s="170">
        <f t="shared" si="300"/>
        <v>0</v>
      </c>
      <c r="BC540" s="170">
        <f t="shared" si="297"/>
        <v>0</v>
      </c>
      <c r="BD540" s="170">
        <f t="shared" si="297"/>
        <v>0</v>
      </c>
      <c r="BE540" s="170">
        <f t="shared" si="297"/>
        <v>0</v>
      </c>
      <c r="BF540" s="170">
        <f t="shared" si="297"/>
        <v>0</v>
      </c>
      <c r="BG540" s="170">
        <f t="shared" si="297"/>
        <v>0</v>
      </c>
      <c r="BH540" s="170">
        <f t="shared" si="297"/>
        <v>0</v>
      </c>
      <c r="BI540" s="170">
        <f t="shared" si="297"/>
        <v>0</v>
      </c>
      <c r="BJ540" s="170">
        <f t="shared" si="297"/>
        <v>0</v>
      </c>
      <c r="BK540" s="170">
        <f t="shared" si="297"/>
        <v>0</v>
      </c>
      <c r="BL540" s="170">
        <f t="shared" si="297"/>
        <v>0</v>
      </c>
      <c r="BM540" s="170">
        <f t="shared" si="297"/>
        <v>0</v>
      </c>
      <c r="BN540" s="170">
        <f t="shared" si="297"/>
        <v>0</v>
      </c>
      <c r="BO540" s="170">
        <f t="shared" si="297"/>
        <v>0</v>
      </c>
      <c r="BP540" s="170">
        <f t="shared" si="297"/>
        <v>0</v>
      </c>
      <c r="BQ540" s="170">
        <f t="shared" si="297"/>
        <v>0</v>
      </c>
      <c r="BR540" s="170">
        <f t="shared" si="297"/>
        <v>0</v>
      </c>
      <c r="BS540" s="170">
        <f t="shared" si="297"/>
        <v>0</v>
      </c>
      <c r="BT540" s="170">
        <f t="shared" si="297"/>
        <v>0</v>
      </c>
      <c r="BU540" s="170">
        <f t="shared" si="297"/>
        <v>0</v>
      </c>
      <c r="BV540" s="170">
        <f t="shared" si="297"/>
        <v>0</v>
      </c>
      <c r="BW540" s="170">
        <f t="shared" si="297"/>
        <v>0</v>
      </c>
      <c r="BX540" s="170">
        <f t="shared" si="297"/>
        <v>0</v>
      </c>
      <c r="BY540" s="170">
        <f t="shared" si="297"/>
        <v>0</v>
      </c>
      <c r="BZ540" s="170">
        <f t="shared" si="297"/>
        <v>0</v>
      </c>
      <c r="CA540" s="170">
        <f t="shared" si="297"/>
        <v>0</v>
      </c>
      <c r="CB540" s="170">
        <f t="shared" si="296"/>
        <v>0</v>
      </c>
      <c r="CC540" s="170">
        <f t="shared" si="296"/>
        <v>0</v>
      </c>
      <c r="CD540" s="170">
        <f t="shared" si="296"/>
        <v>0</v>
      </c>
      <c r="CE540" s="170">
        <f t="shared" si="296"/>
        <v>0</v>
      </c>
      <c r="CF540" s="170">
        <f t="shared" si="296"/>
        <v>0</v>
      </c>
      <c r="CG540" s="170">
        <f t="shared" si="300"/>
        <v>0</v>
      </c>
    </row>
    <row r="541" spans="1:85" ht="14.1" hidden="1" customHeight="1" x14ac:dyDescent="0.2">
      <c r="A541" s="162">
        <f t="shared" si="291"/>
        <v>494</v>
      </c>
      <c r="B541" s="163"/>
      <c r="C541" s="164" t="str">
        <f t="shared" si="299"/>
        <v>ז.</v>
      </c>
      <c r="D541" s="165" t="str">
        <f t="shared" si="299"/>
        <v>השקעות אחרות</v>
      </c>
      <c r="E541" s="165"/>
      <c r="F541" s="165"/>
      <c r="G541" s="165"/>
      <c r="H541" s="165"/>
      <c r="I541" s="166"/>
      <c r="J541" s="172">
        <f>IF(J520=0,0,J520/J$502)</f>
        <v>0</v>
      </c>
      <c r="K541" s="173">
        <f>IF(K520=0,0,K520/K$502)</f>
        <v>0</v>
      </c>
      <c r="L541" s="173">
        <f t="shared" si="300"/>
        <v>0</v>
      </c>
      <c r="M541" s="173">
        <f t="shared" si="300"/>
        <v>0</v>
      </c>
      <c r="N541" s="173">
        <f t="shared" si="300"/>
        <v>0</v>
      </c>
      <c r="O541" s="173">
        <f t="shared" si="300"/>
        <v>0</v>
      </c>
      <c r="P541" s="173">
        <f t="shared" si="300"/>
        <v>0</v>
      </c>
      <c r="Q541" s="173">
        <f t="shared" si="300"/>
        <v>0</v>
      </c>
      <c r="R541" s="173">
        <f t="shared" si="300"/>
        <v>0</v>
      </c>
      <c r="S541" s="173">
        <f t="shared" si="300"/>
        <v>0</v>
      </c>
      <c r="T541" s="173">
        <f t="shared" si="300"/>
        <v>0</v>
      </c>
      <c r="U541" s="173">
        <f t="shared" si="300"/>
        <v>0</v>
      </c>
      <c r="V541" s="173">
        <f t="shared" si="300"/>
        <v>0</v>
      </c>
      <c r="W541" s="173">
        <f t="shared" si="300"/>
        <v>0</v>
      </c>
      <c r="X541" s="173">
        <f t="shared" si="300"/>
        <v>0</v>
      </c>
      <c r="Y541" s="173">
        <f t="shared" si="300"/>
        <v>0</v>
      </c>
      <c r="Z541" s="173">
        <f t="shared" si="300"/>
        <v>0</v>
      </c>
      <c r="AA541" s="173">
        <f t="shared" si="300"/>
        <v>0</v>
      </c>
      <c r="AB541" s="173">
        <f t="shared" si="300"/>
        <v>0</v>
      </c>
      <c r="AC541" s="173">
        <f t="shared" si="300"/>
        <v>0</v>
      </c>
      <c r="AD541" s="173">
        <f t="shared" si="300"/>
        <v>0</v>
      </c>
      <c r="AE541" s="173">
        <f t="shared" si="300"/>
        <v>0</v>
      </c>
      <c r="AF541" s="173">
        <f t="shared" si="300"/>
        <v>0</v>
      </c>
      <c r="AG541" s="173">
        <f t="shared" si="300"/>
        <v>0</v>
      </c>
      <c r="AH541" s="173">
        <f t="shared" si="300"/>
        <v>0</v>
      </c>
      <c r="AI541" s="173">
        <f t="shared" si="300"/>
        <v>0</v>
      </c>
      <c r="AJ541" s="173">
        <f t="shared" si="300"/>
        <v>0</v>
      </c>
      <c r="AK541" s="173">
        <f t="shared" si="300"/>
        <v>0</v>
      </c>
      <c r="AL541" s="173">
        <f t="shared" si="300"/>
        <v>0</v>
      </c>
      <c r="AM541" s="173">
        <f t="shared" si="300"/>
        <v>0</v>
      </c>
      <c r="AN541" s="173">
        <f t="shared" si="300"/>
        <v>0</v>
      </c>
      <c r="AO541" s="173">
        <f t="shared" si="300"/>
        <v>0</v>
      </c>
      <c r="AP541" s="173">
        <f t="shared" si="300"/>
        <v>0</v>
      </c>
      <c r="AQ541" s="173">
        <f t="shared" si="300"/>
        <v>0</v>
      </c>
      <c r="AR541" s="173">
        <f t="shared" si="300"/>
        <v>0</v>
      </c>
      <c r="AS541" s="173">
        <f t="shared" si="300"/>
        <v>0</v>
      </c>
      <c r="AT541" s="173">
        <f t="shared" si="300"/>
        <v>0</v>
      </c>
      <c r="AU541" s="173">
        <f t="shared" si="300"/>
        <v>0</v>
      </c>
      <c r="AV541" s="173">
        <f t="shared" si="300"/>
        <v>0</v>
      </c>
      <c r="AW541" s="173">
        <f t="shared" si="300"/>
        <v>0</v>
      </c>
      <c r="AX541" s="173">
        <f t="shared" si="300"/>
        <v>0</v>
      </c>
      <c r="AY541" s="173">
        <f t="shared" si="300"/>
        <v>0</v>
      </c>
      <c r="AZ541" s="173">
        <f t="shared" si="300"/>
        <v>0</v>
      </c>
      <c r="BA541" s="173">
        <f t="shared" si="300"/>
        <v>0</v>
      </c>
      <c r="BB541" s="173">
        <f t="shared" si="300"/>
        <v>0</v>
      </c>
      <c r="BC541" s="173">
        <f t="shared" si="297"/>
        <v>0</v>
      </c>
      <c r="BD541" s="173">
        <f t="shared" si="297"/>
        <v>0</v>
      </c>
      <c r="BE541" s="173">
        <f t="shared" si="297"/>
        <v>0</v>
      </c>
      <c r="BF541" s="173">
        <f t="shared" si="297"/>
        <v>0</v>
      </c>
      <c r="BG541" s="173">
        <f t="shared" si="297"/>
        <v>0</v>
      </c>
      <c r="BH541" s="173">
        <f t="shared" si="297"/>
        <v>0</v>
      </c>
      <c r="BI541" s="173">
        <f t="shared" si="297"/>
        <v>0</v>
      </c>
      <c r="BJ541" s="173">
        <f t="shared" si="297"/>
        <v>0</v>
      </c>
      <c r="BK541" s="173">
        <f t="shared" si="297"/>
        <v>0</v>
      </c>
      <c r="BL541" s="173">
        <f t="shared" si="297"/>
        <v>0</v>
      </c>
      <c r="BM541" s="173">
        <f t="shared" si="297"/>
        <v>0</v>
      </c>
      <c r="BN541" s="173">
        <f t="shared" si="297"/>
        <v>0</v>
      </c>
      <c r="BO541" s="173">
        <f t="shared" si="297"/>
        <v>0</v>
      </c>
      <c r="BP541" s="173">
        <f t="shared" si="297"/>
        <v>0</v>
      </c>
      <c r="BQ541" s="173">
        <f t="shared" si="297"/>
        <v>0</v>
      </c>
      <c r="BR541" s="173">
        <f t="shared" si="297"/>
        <v>0</v>
      </c>
      <c r="BS541" s="173">
        <f t="shared" si="297"/>
        <v>0</v>
      </c>
      <c r="BT541" s="173">
        <f t="shared" si="297"/>
        <v>0</v>
      </c>
      <c r="BU541" s="173">
        <f t="shared" si="297"/>
        <v>0</v>
      </c>
      <c r="BV541" s="173">
        <f t="shared" si="297"/>
        <v>0</v>
      </c>
      <c r="BW541" s="173">
        <f t="shared" si="297"/>
        <v>0</v>
      </c>
      <c r="BX541" s="173">
        <f t="shared" si="297"/>
        <v>0</v>
      </c>
      <c r="BY541" s="173">
        <f t="shared" si="297"/>
        <v>0</v>
      </c>
      <c r="BZ541" s="173">
        <f t="shared" si="297"/>
        <v>0</v>
      </c>
      <c r="CA541" s="173">
        <f t="shared" si="297"/>
        <v>0</v>
      </c>
      <c r="CB541" s="173">
        <f t="shared" si="296"/>
        <v>0</v>
      </c>
      <c r="CC541" s="173">
        <f t="shared" si="296"/>
        <v>0</v>
      </c>
      <c r="CD541" s="173">
        <f t="shared" si="296"/>
        <v>0</v>
      </c>
      <c r="CE541" s="173">
        <f t="shared" si="296"/>
        <v>0</v>
      </c>
      <c r="CF541" s="173">
        <f t="shared" si="296"/>
        <v>0</v>
      </c>
      <c r="CG541" s="173">
        <f t="shared" si="300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BA4284-86E9-470D-8C24-0BA337A94E1D}"/>
</file>

<file path=customXml/itemProps2.xml><?xml version="1.0" encoding="utf-8"?>
<ds:datastoreItem xmlns:ds="http://schemas.openxmlformats.org/officeDocument/2006/customXml" ds:itemID="{39F306F4-234D-40F1-92D6-CE77DE6BBDD6}"/>
</file>

<file path=customXml/itemProps3.xml><?xml version="1.0" encoding="utf-8"?>
<ds:datastoreItem xmlns:ds="http://schemas.openxmlformats.org/officeDocument/2006/customXml" ds:itemID="{30C77A0A-1715-4C26-AD1A-D6D3EA3A2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31.03.23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2023-06-07T07:56:09Z</dcterms:created>
  <dcterms:modified xsi:type="dcterms:W3CDTF">2023-06-07T07:56:39Z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