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ssak\Desktop\"/>
    </mc:Choice>
  </mc:AlternateContent>
  <bookViews>
    <workbookView xWindow="0" yWindow="0" windowWidth="25200" windowHeight="10950"/>
  </bookViews>
  <sheets>
    <sheet name="29.02.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C500" i="1"/>
  <c r="D500" i="1" s="1"/>
  <c r="E500" i="1" s="1"/>
  <c r="F500" i="1" s="1"/>
  <c r="G500" i="1" s="1"/>
  <c r="H500" i="1" s="1"/>
  <c r="I500" i="1" s="1"/>
  <c r="J500" i="1" s="1"/>
  <c r="K500" i="1" s="1"/>
  <c r="J494" i="1"/>
  <c r="J492" i="1"/>
  <c r="J491" i="1"/>
  <c r="CG490" i="1"/>
  <c r="CG486" i="1" s="1"/>
  <c r="CF490" i="1"/>
  <c r="CE490" i="1"/>
  <c r="CD490" i="1"/>
  <c r="CC490" i="1"/>
  <c r="CC486" i="1" s="1"/>
  <c r="CB490" i="1"/>
  <c r="CA490" i="1"/>
  <c r="BZ490" i="1"/>
  <c r="BY490" i="1"/>
  <c r="BY486" i="1" s="1"/>
  <c r="BX490" i="1"/>
  <c r="BW490" i="1"/>
  <c r="BV490" i="1"/>
  <c r="BU490" i="1"/>
  <c r="BU486" i="1" s="1"/>
  <c r="BT490" i="1"/>
  <c r="BS490" i="1"/>
  <c r="BR490" i="1"/>
  <c r="BQ490" i="1"/>
  <c r="BQ486" i="1" s="1"/>
  <c r="BP490" i="1"/>
  <c r="BO490" i="1"/>
  <c r="BN490" i="1"/>
  <c r="BM490" i="1"/>
  <c r="BM486" i="1" s="1"/>
  <c r="BL490" i="1"/>
  <c r="BK490" i="1"/>
  <c r="BJ490" i="1"/>
  <c r="BI490" i="1"/>
  <c r="BI486" i="1" s="1"/>
  <c r="BH490" i="1"/>
  <c r="BG490" i="1"/>
  <c r="BF490" i="1"/>
  <c r="BE490" i="1"/>
  <c r="BE486" i="1" s="1"/>
  <c r="BD490" i="1"/>
  <c r="BC490" i="1"/>
  <c r="BB490" i="1"/>
  <c r="BA490" i="1"/>
  <c r="BA486" i="1" s="1"/>
  <c r="AZ490" i="1"/>
  <c r="AY490" i="1"/>
  <c r="AX490" i="1"/>
  <c r="AW490" i="1"/>
  <c r="AW486" i="1" s="1"/>
  <c r="AV490" i="1"/>
  <c r="AU490" i="1"/>
  <c r="AT490" i="1"/>
  <c r="AS490" i="1"/>
  <c r="AS486" i="1" s="1"/>
  <c r="AR490" i="1"/>
  <c r="AQ490" i="1"/>
  <c r="AP490" i="1"/>
  <c r="AO490" i="1"/>
  <c r="AO486" i="1" s="1"/>
  <c r="AN490" i="1"/>
  <c r="AM490" i="1"/>
  <c r="AL490" i="1"/>
  <c r="AK490" i="1"/>
  <c r="AK486" i="1" s="1"/>
  <c r="AJ490" i="1"/>
  <c r="AI490" i="1"/>
  <c r="AH490" i="1"/>
  <c r="AG490" i="1"/>
  <c r="AG486" i="1" s="1"/>
  <c r="AF490" i="1"/>
  <c r="AE490" i="1"/>
  <c r="AD490" i="1"/>
  <c r="AC490" i="1"/>
  <c r="AC486" i="1" s="1"/>
  <c r="AB490" i="1"/>
  <c r="AA490" i="1"/>
  <c r="Z490" i="1"/>
  <c r="Y490" i="1"/>
  <c r="Y486" i="1" s="1"/>
  <c r="X490" i="1"/>
  <c r="W490" i="1"/>
  <c r="V490" i="1"/>
  <c r="U490" i="1"/>
  <c r="U486" i="1" s="1"/>
  <c r="T490" i="1"/>
  <c r="S490" i="1"/>
  <c r="R490" i="1"/>
  <c r="Q490" i="1"/>
  <c r="Q486" i="1" s="1"/>
  <c r="P490" i="1"/>
  <c r="O490" i="1"/>
  <c r="N490" i="1"/>
  <c r="M490" i="1"/>
  <c r="M486" i="1" s="1"/>
  <c r="L490" i="1"/>
  <c r="K490" i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E486" i="1"/>
  <c r="CA486" i="1"/>
  <c r="BW486" i="1"/>
  <c r="BS486" i="1"/>
  <c r="BO486" i="1"/>
  <c r="BK486" i="1"/>
  <c r="BG486" i="1"/>
  <c r="BC486" i="1"/>
  <c r="AY486" i="1"/>
  <c r="AU486" i="1"/>
  <c r="AQ486" i="1"/>
  <c r="AM486" i="1"/>
  <c r="AI486" i="1"/>
  <c r="AE486" i="1"/>
  <c r="AA486" i="1"/>
  <c r="W486" i="1"/>
  <c r="S486" i="1"/>
  <c r="O486" i="1"/>
  <c r="K486" i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1" i="1"/>
  <c r="J480" i="1"/>
  <c r="CM480" i="1" s="1"/>
  <c r="CG479" i="1"/>
  <c r="CF479" i="1"/>
  <c r="CF478" i="1" s="1"/>
  <c r="CE479" i="1"/>
  <c r="CD479" i="1"/>
  <c r="CC479" i="1"/>
  <c r="CB479" i="1"/>
  <c r="CB478" i="1" s="1"/>
  <c r="CA479" i="1"/>
  <c r="BZ479" i="1"/>
  <c r="BY479" i="1"/>
  <c r="BX479" i="1"/>
  <c r="BX478" i="1" s="1"/>
  <c r="BW479" i="1"/>
  <c r="BV479" i="1"/>
  <c r="BU479" i="1"/>
  <c r="BT479" i="1"/>
  <c r="BT478" i="1" s="1"/>
  <c r="BS479" i="1"/>
  <c r="BR479" i="1"/>
  <c r="BQ479" i="1"/>
  <c r="BP479" i="1"/>
  <c r="BP478" i="1" s="1"/>
  <c r="BO479" i="1"/>
  <c r="BN479" i="1"/>
  <c r="BM479" i="1"/>
  <c r="BL479" i="1"/>
  <c r="BL478" i="1" s="1"/>
  <c r="BK479" i="1"/>
  <c r="BJ479" i="1"/>
  <c r="BI479" i="1"/>
  <c r="BH479" i="1"/>
  <c r="BH478" i="1" s="1"/>
  <c r="BG479" i="1"/>
  <c r="BF479" i="1"/>
  <c r="BE479" i="1"/>
  <c r="BD479" i="1"/>
  <c r="BD478" i="1" s="1"/>
  <c r="BC479" i="1"/>
  <c r="BB479" i="1"/>
  <c r="BA479" i="1"/>
  <c r="AZ479" i="1"/>
  <c r="AZ478" i="1" s="1"/>
  <c r="AY479" i="1"/>
  <c r="AX479" i="1"/>
  <c r="AW479" i="1"/>
  <c r="AV479" i="1"/>
  <c r="AV478" i="1" s="1"/>
  <c r="AU479" i="1"/>
  <c r="AT479" i="1"/>
  <c r="AS479" i="1"/>
  <c r="AR479" i="1"/>
  <c r="AR478" i="1" s="1"/>
  <c r="AQ479" i="1"/>
  <c r="AP479" i="1"/>
  <c r="AO479" i="1"/>
  <c r="AN479" i="1"/>
  <c r="AN478" i="1" s="1"/>
  <c r="AM479" i="1"/>
  <c r="AL479" i="1"/>
  <c r="AK479" i="1"/>
  <c r="AJ479" i="1"/>
  <c r="AJ478" i="1" s="1"/>
  <c r="AI479" i="1"/>
  <c r="AH479" i="1"/>
  <c r="AG479" i="1"/>
  <c r="AF479" i="1"/>
  <c r="AF478" i="1" s="1"/>
  <c r="AE479" i="1"/>
  <c r="AD479" i="1"/>
  <c r="AC479" i="1"/>
  <c r="AB479" i="1"/>
  <c r="AB478" i="1" s="1"/>
  <c r="AA479" i="1"/>
  <c r="Z479" i="1"/>
  <c r="Y479" i="1"/>
  <c r="X479" i="1"/>
  <c r="X478" i="1" s="1"/>
  <c r="W479" i="1"/>
  <c r="V479" i="1"/>
  <c r="U479" i="1"/>
  <c r="T479" i="1"/>
  <c r="T478" i="1" s="1"/>
  <c r="S479" i="1"/>
  <c r="R479" i="1"/>
  <c r="Q479" i="1"/>
  <c r="P479" i="1"/>
  <c r="P478" i="1" s="1"/>
  <c r="O479" i="1"/>
  <c r="N479" i="1"/>
  <c r="M479" i="1"/>
  <c r="L479" i="1"/>
  <c r="L478" i="1" s="1"/>
  <c r="K479" i="1"/>
  <c r="CD478" i="1"/>
  <c r="BZ478" i="1"/>
  <c r="BV478" i="1"/>
  <c r="BR478" i="1"/>
  <c r="BN478" i="1"/>
  <c r="BJ478" i="1"/>
  <c r="BF478" i="1"/>
  <c r="BB478" i="1"/>
  <c r="AX478" i="1"/>
  <c r="AT478" i="1"/>
  <c r="AP478" i="1"/>
  <c r="AL478" i="1"/>
  <c r="AH478" i="1"/>
  <c r="AD478" i="1"/>
  <c r="Z478" i="1"/>
  <c r="V478" i="1"/>
  <c r="R478" i="1"/>
  <c r="N478" i="1"/>
  <c r="J477" i="1"/>
  <c r="CM477" i="1" s="1"/>
  <c r="J476" i="1"/>
  <c r="CM476" i="1" s="1"/>
  <c r="CG475" i="1"/>
  <c r="CF475" i="1"/>
  <c r="CE475" i="1"/>
  <c r="CE471" i="1" s="1"/>
  <c r="CD475" i="1"/>
  <c r="CC475" i="1"/>
  <c r="CB475" i="1"/>
  <c r="CA475" i="1"/>
  <c r="BZ475" i="1"/>
  <c r="BY475" i="1"/>
  <c r="BX475" i="1"/>
  <c r="BW475" i="1"/>
  <c r="BW471" i="1" s="1"/>
  <c r="BV475" i="1"/>
  <c r="BU475" i="1"/>
  <c r="BT475" i="1"/>
  <c r="BS475" i="1"/>
  <c r="BR475" i="1"/>
  <c r="BQ475" i="1"/>
  <c r="BP475" i="1"/>
  <c r="BO475" i="1"/>
  <c r="BO471" i="1" s="1"/>
  <c r="BN475" i="1"/>
  <c r="BM475" i="1"/>
  <c r="BL475" i="1"/>
  <c r="BK475" i="1"/>
  <c r="BK471" i="1" s="1"/>
  <c r="BJ475" i="1"/>
  <c r="BI475" i="1"/>
  <c r="BH475" i="1"/>
  <c r="BG475" i="1"/>
  <c r="BG471" i="1" s="1"/>
  <c r="BF475" i="1"/>
  <c r="BE475" i="1"/>
  <c r="BD475" i="1"/>
  <c r="BC475" i="1"/>
  <c r="BB475" i="1"/>
  <c r="BA475" i="1"/>
  <c r="AZ475" i="1"/>
  <c r="AY475" i="1"/>
  <c r="AY471" i="1" s="1"/>
  <c r="AX475" i="1"/>
  <c r="AW475" i="1"/>
  <c r="AV475" i="1"/>
  <c r="AU475" i="1"/>
  <c r="AU471" i="1" s="1"/>
  <c r="AT475" i="1"/>
  <c r="AS475" i="1"/>
  <c r="AR475" i="1"/>
  <c r="AQ475" i="1"/>
  <c r="AQ471" i="1" s="1"/>
  <c r="AP475" i="1"/>
  <c r="AO475" i="1"/>
  <c r="AN475" i="1"/>
  <c r="AM475" i="1"/>
  <c r="AL475" i="1"/>
  <c r="AK475" i="1"/>
  <c r="AJ475" i="1"/>
  <c r="AI475" i="1"/>
  <c r="AI471" i="1" s="1"/>
  <c r="AH475" i="1"/>
  <c r="AG475" i="1"/>
  <c r="AF475" i="1"/>
  <c r="AE475" i="1"/>
  <c r="AE471" i="1" s="1"/>
  <c r="AD475" i="1"/>
  <c r="AC475" i="1"/>
  <c r="AB475" i="1"/>
  <c r="AA475" i="1"/>
  <c r="AA471" i="1" s="1"/>
  <c r="Z475" i="1"/>
  <c r="Y475" i="1"/>
  <c r="X475" i="1"/>
  <c r="W475" i="1"/>
  <c r="V475" i="1"/>
  <c r="U475" i="1"/>
  <c r="T475" i="1"/>
  <c r="S475" i="1"/>
  <c r="S471" i="1" s="1"/>
  <c r="R475" i="1"/>
  <c r="Q475" i="1"/>
  <c r="P475" i="1"/>
  <c r="O475" i="1"/>
  <c r="O471" i="1" s="1"/>
  <c r="N475" i="1"/>
  <c r="M475" i="1"/>
  <c r="L475" i="1"/>
  <c r="K475" i="1"/>
  <c r="CM474" i="1"/>
  <c r="J474" i="1"/>
  <c r="J473" i="1"/>
  <c r="CM473" i="1" s="1"/>
  <c r="CG472" i="1"/>
  <c r="CF472" i="1"/>
  <c r="CE472" i="1"/>
  <c r="CD472" i="1"/>
  <c r="CC472" i="1"/>
  <c r="CC471" i="1" s="1"/>
  <c r="CB472" i="1"/>
  <c r="CA472" i="1"/>
  <c r="BZ472" i="1"/>
  <c r="BY472" i="1"/>
  <c r="BX472" i="1"/>
  <c r="BW472" i="1"/>
  <c r="BV472" i="1"/>
  <c r="BU472" i="1"/>
  <c r="BU471" i="1" s="1"/>
  <c r="BT472" i="1"/>
  <c r="BS472" i="1"/>
  <c r="BR472" i="1"/>
  <c r="BQ472" i="1"/>
  <c r="BP472" i="1"/>
  <c r="BO472" i="1"/>
  <c r="BN472" i="1"/>
  <c r="BM472" i="1"/>
  <c r="BM471" i="1" s="1"/>
  <c r="BL472" i="1"/>
  <c r="BK472" i="1"/>
  <c r="BJ472" i="1"/>
  <c r="BI472" i="1"/>
  <c r="BH472" i="1"/>
  <c r="BG472" i="1"/>
  <c r="BF472" i="1"/>
  <c r="BE472" i="1"/>
  <c r="BE471" i="1" s="1"/>
  <c r="BD472" i="1"/>
  <c r="BC472" i="1"/>
  <c r="BB472" i="1"/>
  <c r="BA472" i="1"/>
  <c r="AZ472" i="1"/>
  <c r="AY472" i="1"/>
  <c r="AX472" i="1"/>
  <c r="AW472" i="1"/>
  <c r="AW471" i="1" s="1"/>
  <c r="AV472" i="1"/>
  <c r="AU472" i="1"/>
  <c r="AT472" i="1"/>
  <c r="AS472" i="1"/>
  <c r="AR472" i="1"/>
  <c r="AQ472" i="1"/>
  <c r="AP472" i="1"/>
  <c r="AO472" i="1"/>
  <c r="AO471" i="1" s="1"/>
  <c r="AN472" i="1"/>
  <c r="AM472" i="1"/>
  <c r="AL472" i="1"/>
  <c r="AK472" i="1"/>
  <c r="AJ472" i="1"/>
  <c r="AI472" i="1"/>
  <c r="AH472" i="1"/>
  <c r="AG472" i="1"/>
  <c r="AG471" i="1" s="1"/>
  <c r="AF472" i="1"/>
  <c r="AE472" i="1"/>
  <c r="AD472" i="1"/>
  <c r="AC472" i="1"/>
  <c r="AB472" i="1"/>
  <c r="AA472" i="1"/>
  <c r="Z472" i="1"/>
  <c r="Y472" i="1"/>
  <c r="Y471" i="1" s="1"/>
  <c r="X472" i="1"/>
  <c r="W472" i="1"/>
  <c r="V472" i="1"/>
  <c r="U472" i="1"/>
  <c r="T472" i="1"/>
  <c r="S472" i="1"/>
  <c r="R472" i="1"/>
  <c r="Q472" i="1"/>
  <c r="Q471" i="1" s="1"/>
  <c r="P472" i="1"/>
  <c r="O472" i="1"/>
  <c r="N472" i="1"/>
  <c r="M472" i="1"/>
  <c r="L472" i="1"/>
  <c r="K472" i="1"/>
  <c r="J472" i="1"/>
  <c r="CM472" i="1" s="1"/>
  <c r="CG471" i="1"/>
  <c r="CA471" i="1"/>
  <c r="BY471" i="1"/>
  <c r="BS471" i="1"/>
  <c r="BQ471" i="1"/>
  <c r="BI471" i="1"/>
  <c r="BC471" i="1"/>
  <c r="BA471" i="1"/>
  <c r="AS471" i="1"/>
  <c r="AM471" i="1"/>
  <c r="AK471" i="1"/>
  <c r="AC471" i="1"/>
  <c r="W471" i="1"/>
  <c r="U471" i="1"/>
  <c r="M471" i="1"/>
  <c r="J469" i="1"/>
  <c r="CM469" i="1" s="1"/>
  <c r="J468" i="1"/>
  <c r="CM468" i="1" s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6" i="1"/>
  <c r="CM466" i="1" s="1"/>
  <c r="CM465" i="1"/>
  <c r="J465" i="1"/>
  <c r="CG464" i="1"/>
  <c r="CF464" i="1"/>
  <c r="CF463" i="1" s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CD463" i="1"/>
  <c r="CB463" i="1"/>
  <c r="BZ463" i="1"/>
  <c r="BX463" i="1"/>
  <c r="BV463" i="1"/>
  <c r="BT463" i="1"/>
  <c r="BR463" i="1"/>
  <c r="BP463" i="1"/>
  <c r="BP455" i="1" s="1"/>
  <c r="BN463" i="1"/>
  <c r="BL463" i="1"/>
  <c r="BJ463" i="1"/>
  <c r="BH463" i="1"/>
  <c r="BH455" i="1" s="1"/>
  <c r="BF463" i="1"/>
  <c r="BD463" i="1"/>
  <c r="BB463" i="1"/>
  <c r="AZ463" i="1"/>
  <c r="AX463" i="1"/>
  <c r="AV463" i="1"/>
  <c r="AT463" i="1"/>
  <c r="AR463" i="1"/>
  <c r="AR455" i="1" s="1"/>
  <c r="AP463" i="1"/>
  <c r="AN463" i="1"/>
  <c r="AL463" i="1"/>
  <c r="AJ463" i="1"/>
  <c r="AH463" i="1"/>
  <c r="AF463" i="1"/>
  <c r="AD463" i="1"/>
  <c r="AB463" i="1"/>
  <c r="Z463" i="1"/>
  <c r="X463" i="1"/>
  <c r="V463" i="1"/>
  <c r="T463" i="1"/>
  <c r="T455" i="1" s="1"/>
  <c r="R463" i="1"/>
  <c r="P463" i="1"/>
  <c r="N463" i="1"/>
  <c r="L463" i="1"/>
  <c r="L455" i="1" s="1"/>
  <c r="J462" i="1"/>
  <c r="CM462" i="1" s="1"/>
  <c r="CM461" i="1"/>
  <c r="J461" i="1"/>
  <c r="CG460" i="1"/>
  <c r="CG456" i="1" s="1"/>
  <c r="CF460" i="1"/>
  <c r="CE460" i="1"/>
  <c r="CD460" i="1"/>
  <c r="CC460" i="1"/>
  <c r="CB460" i="1"/>
  <c r="CA460" i="1"/>
  <c r="BZ460" i="1"/>
  <c r="BY460" i="1"/>
  <c r="BY456" i="1" s="1"/>
  <c r="BX460" i="1"/>
  <c r="BW460" i="1"/>
  <c r="BV460" i="1"/>
  <c r="BU460" i="1"/>
  <c r="BU456" i="1" s="1"/>
  <c r="BT460" i="1"/>
  <c r="BS460" i="1"/>
  <c r="BR460" i="1"/>
  <c r="BQ460" i="1"/>
  <c r="BP460" i="1"/>
  <c r="BO460" i="1"/>
  <c r="BN460" i="1"/>
  <c r="BM460" i="1"/>
  <c r="BM456" i="1" s="1"/>
  <c r="BL460" i="1"/>
  <c r="BK460" i="1"/>
  <c r="BJ460" i="1"/>
  <c r="BI460" i="1"/>
  <c r="BI456" i="1" s="1"/>
  <c r="BH460" i="1"/>
  <c r="BG460" i="1"/>
  <c r="BF460" i="1"/>
  <c r="BE460" i="1"/>
  <c r="BD460" i="1"/>
  <c r="BC460" i="1"/>
  <c r="BB460" i="1"/>
  <c r="BA460" i="1"/>
  <c r="BA456" i="1" s="1"/>
  <c r="AZ460" i="1"/>
  <c r="AY460" i="1"/>
  <c r="AX460" i="1"/>
  <c r="AW460" i="1"/>
  <c r="AW456" i="1" s="1"/>
  <c r="AV460" i="1"/>
  <c r="AU460" i="1"/>
  <c r="AT460" i="1"/>
  <c r="AS460" i="1"/>
  <c r="AS456" i="1" s="1"/>
  <c r="AR460" i="1"/>
  <c r="AQ460" i="1"/>
  <c r="AP460" i="1"/>
  <c r="AO460" i="1"/>
  <c r="AO456" i="1" s="1"/>
  <c r="AN460" i="1"/>
  <c r="AM460" i="1"/>
  <c r="AL460" i="1"/>
  <c r="AK460" i="1"/>
  <c r="AK456" i="1" s="1"/>
  <c r="AJ460" i="1"/>
  <c r="AI460" i="1"/>
  <c r="AH460" i="1"/>
  <c r="AG460" i="1"/>
  <c r="AG456" i="1" s="1"/>
  <c r="AF460" i="1"/>
  <c r="AE460" i="1"/>
  <c r="AD460" i="1"/>
  <c r="AC460" i="1"/>
  <c r="AB460" i="1"/>
  <c r="AA460" i="1"/>
  <c r="Z460" i="1"/>
  <c r="Y460" i="1"/>
  <c r="Y456" i="1" s="1"/>
  <c r="X460" i="1"/>
  <c r="W460" i="1"/>
  <c r="V460" i="1"/>
  <c r="U460" i="1"/>
  <c r="U456" i="1" s="1"/>
  <c r="T460" i="1"/>
  <c r="S460" i="1"/>
  <c r="R460" i="1"/>
  <c r="Q460" i="1"/>
  <c r="Q456" i="1" s="1"/>
  <c r="P460" i="1"/>
  <c r="O460" i="1"/>
  <c r="N460" i="1"/>
  <c r="M460" i="1"/>
  <c r="M456" i="1" s="1"/>
  <c r="L460" i="1"/>
  <c r="K460" i="1"/>
  <c r="J459" i="1"/>
  <c r="CM459" i="1" s="1"/>
  <c r="CM458" i="1"/>
  <c r="J458" i="1"/>
  <c r="CG457" i="1"/>
  <c r="CF457" i="1"/>
  <c r="CE457" i="1"/>
  <c r="CE456" i="1" s="1"/>
  <c r="CD457" i="1"/>
  <c r="CD456" i="1" s="1"/>
  <c r="CD455" i="1" s="1"/>
  <c r="CC457" i="1"/>
  <c r="CB457" i="1"/>
  <c r="CA457" i="1"/>
  <c r="CA456" i="1" s="1"/>
  <c r="BZ457" i="1"/>
  <c r="BZ456" i="1" s="1"/>
  <c r="BZ455" i="1" s="1"/>
  <c r="BY457" i="1"/>
  <c r="BX457" i="1"/>
  <c r="BW457" i="1"/>
  <c r="BW456" i="1" s="1"/>
  <c r="BV457" i="1"/>
  <c r="BV456" i="1" s="1"/>
  <c r="BV455" i="1" s="1"/>
  <c r="BU457" i="1"/>
  <c r="BT457" i="1"/>
  <c r="BS457" i="1"/>
  <c r="BS456" i="1" s="1"/>
  <c r="BR457" i="1"/>
  <c r="BR456" i="1" s="1"/>
  <c r="BR455" i="1" s="1"/>
  <c r="BQ457" i="1"/>
  <c r="BP457" i="1"/>
  <c r="BO457" i="1"/>
  <c r="BO456" i="1" s="1"/>
  <c r="BN457" i="1"/>
  <c r="BN456" i="1" s="1"/>
  <c r="BN455" i="1" s="1"/>
  <c r="BM457" i="1"/>
  <c r="BL457" i="1"/>
  <c r="BK457" i="1"/>
  <c r="BK456" i="1" s="1"/>
  <c r="BJ457" i="1"/>
  <c r="BJ456" i="1" s="1"/>
  <c r="BJ455" i="1" s="1"/>
  <c r="BI457" i="1"/>
  <c r="BH457" i="1"/>
  <c r="BG457" i="1"/>
  <c r="BG456" i="1" s="1"/>
  <c r="BF457" i="1"/>
  <c r="BF456" i="1" s="1"/>
  <c r="BF455" i="1" s="1"/>
  <c r="BE457" i="1"/>
  <c r="BD457" i="1"/>
  <c r="BC457" i="1"/>
  <c r="BC456" i="1" s="1"/>
  <c r="BB457" i="1"/>
  <c r="BB456" i="1" s="1"/>
  <c r="BB455" i="1" s="1"/>
  <c r="BA457" i="1"/>
  <c r="AZ457" i="1"/>
  <c r="AY457" i="1"/>
  <c r="AY456" i="1" s="1"/>
  <c r="AX457" i="1"/>
  <c r="AX456" i="1" s="1"/>
  <c r="AX455" i="1" s="1"/>
  <c r="AW457" i="1"/>
  <c r="AV457" i="1"/>
  <c r="AU457" i="1"/>
  <c r="AU456" i="1" s="1"/>
  <c r="AT457" i="1"/>
  <c r="AT456" i="1" s="1"/>
  <c r="AT455" i="1" s="1"/>
  <c r="AS457" i="1"/>
  <c r="AR457" i="1"/>
  <c r="AQ457" i="1"/>
  <c r="AQ456" i="1" s="1"/>
  <c r="AP457" i="1"/>
  <c r="AP456" i="1" s="1"/>
  <c r="AP455" i="1" s="1"/>
  <c r="AO457" i="1"/>
  <c r="AN457" i="1"/>
  <c r="AM457" i="1"/>
  <c r="AM456" i="1" s="1"/>
  <c r="AL457" i="1"/>
  <c r="AL456" i="1" s="1"/>
  <c r="AL455" i="1" s="1"/>
  <c r="AK457" i="1"/>
  <c r="AJ457" i="1"/>
  <c r="AI457" i="1"/>
  <c r="AI456" i="1" s="1"/>
  <c r="AH457" i="1"/>
  <c r="AH456" i="1" s="1"/>
  <c r="AH455" i="1" s="1"/>
  <c r="AG457" i="1"/>
  <c r="AF457" i="1"/>
  <c r="AE457" i="1"/>
  <c r="AE456" i="1" s="1"/>
  <c r="AD457" i="1"/>
  <c r="AD456" i="1" s="1"/>
  <c r="AD455" i="1" s="1"/>
  <c r="AC457" i="1"/>
  <c r="AB457" i="1"/>
  <c r="AA457" i="1"/>
  <c r="AA456" i="1" s="1"/>
  <c r="Z457" i="1"/>
  <c r="Z456" i="1" s="1"/>
  <c r="Z455" i="1" s="1"/>
  <c r="Y457" i="1"/>
  <c r="X457" i="1"/>
  <c r="W457" i="1"/>
  <c r="W456" i="1" s="1"/>
  <c r="V457" i="1"/>
  <c r="U457" i="1"/>
  <c r="T457" i="1"/>
  <c r="S457" i="1"/>
  <c r="S456" i="1" s="1"/>
  <c r="R457" i="1"/>
  <c r="Q457" i="1"/>
  <c r="P457" i="1"/>
  <c r="O457" i="1"/>
  <c r="N457" i="1"/>
  <c r="M457" i="1"/>
  <c r="L457" i="1"/>
  <c r="K457" i="1"/>
  <c r="J457" i="1" s="1"/>
  <c r="CM457" i="1" s="1"/>
  <c r="CF456" i="1"/>
  <c r="CC456" i="1"/>
  <c r="CB456" i="1"/>
  <c r="BX456" i="1"/>
  <c r="BX455" i="1" s="1"/>
  <c r="BT456" i="1"/>
  <c r="BQ456" i="1"/>
  <c r="BP456" i="1"/>
  <c r="BL456" i="1"/>
  <c r="BL455" i="1" s="1"/>
  <c r="BH456" i="1"/>
  <c r="BE456" i="1"/>
  <c r="BD456" i="1"/>
  <c r="BD455" i="1" s="1"/>
  <c r="AZ456" i="1"/>
  <c r="AV456" i="1"/>
  <c r="AR456" i="1"/>
  <c r="AN456" i="1"/>
  <c r="AN455" i="1" s="1"/>
  <c r="AJ456" i="1"/>
  <c r="AF456" i="1"/>
  <c r="AC456" i="1"/>
  <c r="AB456" i="1"/>
  <c r="AB455" i="1" s="1"/>
  <c r="X456" i="1"/>
  <c r="V456" i="1"/>
  <c r="T456" i="1"/>
  <c r="R456" i="1"/>
  <c r="R455" i="1" s="1"/>
  <c r="P456" i="1"/>
  <c r="O456" i="1"/>
  <c r="N456" i="1"/>
  <c r="L456" i="1"/>
  <c r="K456" i="1"/>
  <c r="CB455" i="1"/>
  <c r="BT455" i="1"/>
  <c r="AZ455" i="1"/>
  <c r="AV455" i="1"/>
  <c r="AJ455" i="1"/>
  <c r="AF455" i="1"/>
  <c r="X455" i="1"/>
  <c r="V455" i="1"/>
  <c r="P455" i="1"/>
  <c r="N455" i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8" i="1"/>
  <c r="CM448" i="1" s="1"/>
  <c r="CM447" i="1"/>
  <c r="J447" i="1"/>
  <c r="J446" i="1"/>
  <c r="CM446" i="1" s="1"/>
  <c r="CM445" i="1"/>
  <c r="J445" i="1"/>
  <c r="J444" i="1"/>
  <c r="CM444" i="1" s="1"/>
  <c r="J443" i="1"/>
  <c r="CM443" i="1" s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F439" i="1"/>
  <c r="CM438" i="1"/>
  <c r="J438" i="1"/>
  <c r="J437" i="1"/>
  <c r="CM437" i="1" s="1"/>
  <c r="CM436" i="1"/>
  <c r="J436" i="1"/>
  <c r="J435" i="1"/>
  <c r="CM435" i="1" s="1"/>
  <c r="J434" i="1"/>
  <c r="CM434" i="1" s="1"/>
  <c r="J433" i="1"/>
  <c r="CM433" i="1" s="1"/>
  <c r="J432" i="1"/>
  <c r="CM432" i="1" s="1"/>
  <c r="J431" i="1"/>
  <c r="CM431" i="1" s="1"/>
  <c r="CM430" i="1"/>
  <c r="J430" i="1"/>
  <c r="CG429" i="1"/>
  <c r="CF429" i="1"/>
  <c r="CF418" i="1" s="1"/>
  <c r="CF417" i="1" s="1"/>
  <c r="CE429" i="1"/>
  <c r="CD429" i="1"/>
  <c r="CC429" i="1"/>
  <c r="CB429" i="1"/>
  <c r="CB418" i="1" s="1"/>
  <c r="CB417" i="1" s="1"/>
  <c r="CA429" i="1"/>
  <c r="BZ429" i="1"/>
  <c r="BY429" i="1"/>
  <c r="BX429" i="1"/>
  <c r="BX418" i="1" s="1"/>
  <c r="BX417" i="1" s="1"/>
  <c r="BW429" i="1"/>
  <c r="BV429" i="1"/>
  <c r="BU429" i="1"/>
  <c r="BT429" i="1"/>
  <c r="BT418" i="1" s="1"/>
  <c r="BT417" i="1" s="1"/>
  <c r="BS429" i="1"/>
  <c r="BR429" i="1"/>
  <c r="BQ429" i="1"/>
  <c r="BP429" i="1"/>
  <c r="BP418" i="1" s="1"/>
  <c r="BP417" i="1" s="1"/>
  <c r="BO429" i="1"/>
  <c r="BN429" i="1"/>
  <c r="BM429" i="1"/>
  <c r="BL429" i="1"/>
  <c r="BL418" i="1" s="1"/>
  <c r="BL417" i="1" s="1"/>
  <c r="BK429" i="1"/>
  <c r="BJ429" i="1"/>
  <c r="BI429" i="1"/>
  <c r="BH429" i="1"/>
  <c r="BH418" i="1" s="1"/>
  <c r="BH417" i="1" s="1"/>
  <c r="BG429" i="1"/>
  <c r="BF429" i="1"/>
  <c r="BE429" i="1"/>
  <c r="BD429" i="1"/>
  <c r="BD418" i="1" s="1"/>
  <c r="BD417" i="1" s="1"/>
  <c r="BC429" i="1"/>
  <c r="BB429" i="1"/>
  <c r="BA429" i="1"/>
  <c r="AZ429" i="1"/>
  <c r="AZ418" i="1" s="1"/>
  <c r="AZ417" i="1" s="1"/>
  <c r="AY429" i="1"/>
  <c r="AX429" i="1"/>
  <c r="AW429" i="1"/>
  <c r="AV429" i="1"/>
  <c r="AV418" i="1" s="1"/>
  <c r="AV417" i="1" s="1"/>
  <c r="AU429" i="1"/>
  <c r="AT429" i="1"/>
  <c r="AS429" i="1"/>
  <c r="AR429" i="1"/>
  <c r="AR418" i="1" s="1"/>
  <c r="AQ429" i="1"/>
  <c r="AP429" i="1"/>
  <c r="AO429" i="1"/>
  <c r="AN429" i="1"/>
  <c r="AN418" i="1" s="1"/>
  <c r="AN417" i="1" s="1"/>
  <c r="AM429" i="1"/>
  <c r="AL429" i="1"/>
  <c r="AK429" i="1"/>
  <c r="AJ429" i="1"/>
  <c r="AJ418" i="1" s="1"/>
  <c r="AJ417" i="1" s="1"/>
  <c r="AI429" i="1"/>
  <c r="AH429" i="1"/>
  <c r="AG429" i="1"/>
  <c r="AF429" i="1"/>
  <c r="AF418" i="1" s="1"/>
  <c r="AF417" i="1" s="1"/>
  <c r="AE429" i="1"/>
  <c r="AD429" i="1"/>
  <c r="AC429" i="1"/>
  <c r="AB429" i="1"/>
  <c r="AB418" i="1" s="1"/>
  <c r="AB417" i="1" s="1"/>
  <c r="AA429" i="1"/>
  <c r="Z429" i="1"/>
  <c r="Y429" i="1"/>
  <c r="X429" i="1"/>
  <c r="X418" i="1" s="1"/>
  <c r="X417" i="1" s="1"/>
  <c r="W429" i="1"/>
  <c r="V429" i="1"/>
  <c r="U429" i="1"/>
  <c r="T429" i="1"/>
  <c r="T418" i="1" s="1"/>
  <c r="T417" i="1" s="1"/>
  <c r="S429" i="1"/>
  <c r="R429" i="1"/>
  <c r="Q429" i="1"/>
  <c r="P429" i="1"/>
  <c r="P418" i="1" s="1"/>
  <c r="P417" i="1" s="1"/>
  <c r="O429" i="1"/>
  <c r="N429" i="1"/>
  <c r="M429" i="1"/>
  <c r="L429" i="1"/>
  <c r="L418" i="1" s="1"/>
  <c r="L417" i="1" s="1"/>
  <c r="K429" i="1"/>
  <c r="F429" i="1"/>
  <c r="J428" i="1"/>
  <c r="CM428" i="1" s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J420" i="1"/>
  <c r="CM420" i="1" s="1"/>
  <c r="CG419" i="1"/>
  <c r="CF419" i="1"/>
  <c r="CE419" i="1"/>
  <c r="CD419" i="1"/>
  <c r="CD418" i="1" s="1"/>
  <c r="CD417" i="1" s="1"/>
  <c r="CC419" i="1"/>
  <c r="CB419" i="1"/>
  <c r="CA419" i="1"/>
  <c r="BZ419" i="1"/>
  <c r="BZ418" i="1" s="1"/>
  <c r="BZ417" i="1" s="1"/>
  <c r="BY419" i="1"/>
  <c r="BX419" i="1"/>
  <c r="BW419" i="1"/>
  <c r="BV419" i="1"/>
  <c r="BV418" i="1" s="1"/>
  <c r="BV417" i="1" s="1"/>
  <c r="BU419" i="1"/>
  <c r="BT419" i="1"/>
  <c r="BS419" i="1"/>
  <c r="BR419" i="1"/>
  <c r="BR418" i="1" s="1"/>
  <c r="BR417" i="1" s="1"/>
  <c r="BQ419" i="1"/>
  <c r="BP419" i="1"/>
  <c r="BO419" i="1"/>
  <c r="BN419" i="1"/>
  <c r="BN418" i="1" s="1"/>
  <c r="BN417" i="1" s="1"/>
  <c r="BM419" i="1"/>
  <c r="BL419" i="1"/>
  <c r="BK419" i="1"/>
  <c r="BJ419" i="1"/>
  <c r="BJ418" i="1" s="1"/>
  <c r="BJ417" i="1" s="1"/>
  <c r="BI419" i="1"/>
  <c r="BH419" i="1"/>
  <c r="BG419" i="1"/>
  <c r="BF419" i="1"/>
  <c r="BF418" i="1" s="1"/>
  <c r="BF417" i="1" s="1"/>
  <c r="BE419" i="1"/>
  <c r="BD419" i="1"/>
  <c r="BC419" i="1"/>
  <c r="BB419" i="1"/>
  <c r="BB418" i="1" s="1"/>
  <c r="BB417" i="1" s="1"/>
  <c r="BA419" i="1"/>
  <c r="AZ419" i="1"/>
  <c r="AY419" i="1"/>
  <c r="AX419" i="1"/>
  <c r="AX418" i="1" s="1"/>
  <c r="AX417" i="1" s="1"/>
  <c r="AW419" i="1"/>
  <c r="AV419" i="1"/>
  <c r="AU419" i="1"/>
  <c r="AT419" i="1"/>
  <c r="AT418" i="1" s="1"/>
  <c r="AT417" i="1" s="1"/>
  <c r="AS419" i="1"/>
  <c r="AR419" i="1"/>
  <c r="AQ419" i="1"/>
  <c r="AP419" i="1"/>
  <c r="AP418" i="1" s="1"/>
  <c r="AP417" i="1" s="1"/>
  <c r="AO419" i="1"/>
  <c r="AN419" i="1"/>
  <c r="AM419" i="1"/>
  <c r="AL419" i="1"/>
  <c r="AL418" i="1" s="1"/>
  <c r="AL417" i="1" s="1"/>
  <c r="AK419" i="1"/>
  <c r="AJ419" i="1"/>
  <c r="AI419" i="1"/>
  <c r="AH419" i="1"/>
  <c r="AH418" i="1" s="1"/>
  <c r="AH417" i="1" s="1"/>
  <c r="AG419" i="1"/>
  <c r="AF419" i="1"/>
  <c r="AE419" i="1"/>
  <c r="AD419" i="1"/>
  <c r="AD418" i="1" s="1"/>
  <c r="AD417" i="1" s="1"/>
  <c r="AC419" i="1"/>
  <c r="AB419" i="1"/>
  <c r="AA419" i="1"/>
  <c r="Z419" i="1"/>
  <c r="Z418" i="1" s="1"/>
  <c r="Z417" i="1" s="1"/>
  <c r="Y419" i="1"/>
  <c r="X419" i="1"/>
  <c r="W419" i="1"/>
  <c r="V419" i="1"/>
  <c r="V418" i="1" s="1"/>
  <c r="V417" i="1" s="1"/>
  <c r="U419" i="1"/>
  <c r="T419" i="1"/>
  <c r="S419" i="1"/>
  <c r="R419" i="1"/>
  <c r="R418" i="1" s="1"/>
  <c r="R417" i="1" s="1"/>
  <c r="Q419" i="1"/>
  <c r="P419" i="1"/>
  <c r="O419" i="1"/>
  <c r="N419" i="1"/>
  <c r="N418" i="1" s="1"/>
  <c r="N417" i="1" s="1"/>
  <c r="M419" i="1"/>
  <c r="L419" i="1"/>
  <c r="K419" i="1"/>
  <c r="F419" i="1"/>
  <c r="AR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0" i="1"/>
  <c r="CM410" i="1" s="1"/>
  <c r="J409" i="1"/>
  <c r="CM409" i="1" s="1"/>
  <c r="CM408" i="1"/>
  <c r="J408" i="1"/>
  <c r="J407" i="1"/>
  <c r="CM407" i="1" s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E392" i="1" s="1"/>
  <c r="CD396" i="1"/>
  <c r="CC396" i="1"/>
  <c r="CC393" i="1" s="1"/>
  <c r="CB396" i="1"/>
  <c r="CA396" i="1"/>
  <c r="CA393" i="1" s="1"/>
  <c r="CA392" i="1" s="1"/>
  <c r="BZ396" i="1"/>
  <c r="BY396" i="1"/>
  <c r="BY393" i="1" s="1"/>
  <c r="BX396" i="1"/>
  <c r="BW396" i="1"/>
  <c r="BW393" i="1" s="1"/>
  <c r="BW392" i="1" s="1"/>
  <c r="BV396" i="1"/>
  <c r="BU396" i="1"/>
  <c r="BU393" i="1" s="1"/>
  <c r="BT396" i="1"/>
  <c r="BS396" i="1"/>
  <c r="BS393" i="1" s="1"/>
  <c r="BS392" i="1" s="1"/>
  <c r="BR396" i="1"/>
  <c r="BR393" i="1" s="1"/>
  <c r="BR392" i="1" s="1"/>
  <c r="BQ396" i="1"/>
  <c r="BQ393" i="1" s="1"/>
  <c r="BP396" i="1"/>
  <c r="BO396" i="1"/>
  <c r="BO393" i="1" s="1"/>
  <c r="BO392" i="1" s="1"/>
  <c r="BN396" i="1"/>
  <c r="BM396" i="1"/>
  <c r="BM393" i="1" s="1"/>
  <c r="BL396" i="1"/>
  <c r="BK396" i="1"/>
  <c r="BK393" i="1" s="1"/>
  <c r="BK392" i="1" s="1"/>
  <c r="BJ396" i="1"/>
  <c r="BI396" i="1"/>
  <c r="BI393" i="1" s="1"/>
  <c r="BH396" i="1"/>
  <c r="BG396" i="1"/>
  <c r="BG393" i="1" s="1"/>
  <c r="BG392" i="1" s="1"/>
  <c r="BF396" i="1"/>
  <c r="BE396" i="1"/>
  <c r="BE393" i="1" s="1"/>
  <c r="BD396" i="1"/>
  <c r="BC396" i="1"/>
  <c r="BC393" i="1" s="1"/>
  <c r="BC392" i="1" s="1"/>
  <c r="BB396" i="1"/>
  <c r="BA396" i="1"/>
  <c r="BA393" i="1" s="1"/>
  <c r="AZ396" i="1"/>
  <c r="AY396" i="1"/>
  <c r="AY393" i="1" s="1"/>
  <c r="AY392" i="1" s="1"/>
  <c r="AX396" i="1"/>
  <c r="AW396" i="1"/>
  <c r="AW393" i="1" s="1"/>
  <c r="AV396" i="1"/>
  <c r="AV393" i="1" s="1"/>
  <c r="AV392" i="1" s="1"/>
  <c r="AU396" i="1"/>
  <c r="AU393" i="1" s="1"/>
  <c r="AU392" i="1" s="1"/>
  <c r="AT396" i="1"/>
  <c r="AT393" i="1" s="1"/>
  <c r="AT392" i="1" s="1"/>
  <c r="AS396" i="1"/>
  <c r="AS393" i="1" s="1"/>
  <c r="AR396" i="1"/>
  <c r="AQ396" i="1"/>
  <c r="AQ393" i="1" s="1"/>
  <c r="AQ392" i="1" s="1"/>
  <c r="AP396" i="1"/>
  <c r="AO396" i="1"/>
  <c r="AO393" i="1" s="1"/>
  <c r="AN396" i="1"/>
  <c r="AM396" i="1"/>
  <c r="AM393" i="1" s="1"/>
  <c r="AM392" i="1" s="1"/>
  <c r="AL396" i="1"/>
  <c r="AK396" i="1"/>
  <c r="AK393" i="1" s="1"/>
  <c r="AJ396" i="1"/>
  <c r="AI396" i="1"/>
  <c r="AI393" i="1" s="1"/>
  <c r="AI392" i="1" s="1"/>
  <c r="AH396" i="1"/>
  <c r="AG396" i="1"/>
  <c r="AG393" i="1" s="1"/>
  <c r="AF396" i="1"/>
  <c r="AE396" i="1"/>
  <c r="AE393" i="1" s="1"/>
  <c r="AE392" i="1" s="1"/>
  <c r="AD396" i="1"/>
  <c r="AD393" i="1" s="1"/>
  <c r="AD392" i="1" s="1"/>
  <c r="AC396" i="1"/>
  <c r="AC393" i="1" s="1"/>
  <c r="AB396" i="1"/>
  <c r="AA396" i="1"/>
  <c r="AA393" i="1" s="1"/>
  <c r="AA392" i="1" s="1"/>
  <c r="Z396" i="1"/>
  <c r="Y396" i="1"/>
  <c r="Y393" i="1" s="1"/>
  <c r="X396" i="1"/>
  <c r="W396" i="1"/>
  <c r="W393" i="1" s="1"/>
  <c r="W392" i="1" s="1"/>
  <c r="V396" i="1"/>
  <c r="V393" i="1" s="1"/>
  <c r="V392" i="1" s="1"/>
  <c r="U396" i="1"/>
  <c r="U393" i="1" s="1"/>
  <c r="T396" i="1"/>
  <c r="S396" i="1"/>
  <c r="S393" i="1" s="1"/>
  <c r="S392" i="1" s="1"/>
  <c r="R396" i="1"/>
  <c r="Q396" i="1"/>
  <c r="Q393" i="1" s="1"/>
  <c r="P396" i="1"/>
  <c r="O396" i="1"/>
  <c r="O393" i="1" s="1"/>
  <c r="O392" i="1" s="1"/>
  <c r="N396" i="1"/>
  <c r="M396" i="1"/>
  <c r="M393" i="1" s="1"/>
  <c r="L396" i="1"/>
  <c r="K396" i="1"/>
  <c r="J395" i="1"/>
  <c r="CM395" i="1" s="1"/>
  <c r="J394" i="1"/>
  <c r="CM394" i="1" s="1"/>
  <c r="CB393" i="1"/>
  <c r="CB392" i="1" s="1"/>
  <c r="BZ393" i="1"/>
  <c r="BZ392" i="1" s="1"/>
  <c r="BL393" i="1"/>
  <c r="BL392" i="1" s="1"/>
  <c r="BJ393" i="1"/>
  <c r="BJ392" i="1" s="1"/>
  <c r="BB393" i="1"/>
  <c r="BB392" i="1" s="1"/>
  <c r="AL393" i="1"/>
  <c r="AL392" i="1" s="1"/>
  <c r="AF393" i="1"/>
  <c r="AF392" i="1" s="1"/>
  <c r="P393" i="1"/>
  <c r="P392" i="1" s="1"/>
  <c r="N393" i="1"/>
  <c r="N392" i="1" s="1"/>
  <c r="CG392" i="1"/>
  <c r="CC392" i="1"/>
  <c r="BY392" i="1"/>
  <c r="BU392" i="1"/>
  <c r="BQ392" i="1"/>
  <c r="BM392" i="1"/>
  <c r="BI392" i="1"/>
  <c r="BE392" i="1"/>
  <c r="BA392" i="1"/>
  <c r="AW392" i="1"/>
  <c r="AS392" i="1"/>
  <c r="AO392" i="1"/>
  <c r="AK392" i="1"/>
  <c r="AG392" i="1"/>
  <c r="AC392" i="1"/>
  <c r="Y392" i="1"/>
  <c r="U392" i="1"/>
  <c r="Q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1" i="1"/>
  <c r="J370" i="1"/>
  <c r="J369" i="1"/>
  <c r="J368" i="1"/>
  <c r="J367" i="1"/>
  <c r="J366" i="1"/>
  <c r="CG365" i="1"/>
  <c r="CF365" i="1"/>
  <c r="CE365" i="1"/>
  <c r="CD365" i="1"/>
  <c r="CC365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F364" i="1" s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H364" i="1" s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BN364" i="1"/>
  <c r="Z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8" i="1"/>
  <c r="CM358" i="1" s="1"/>
  <c r="J357" i="1"/>
  <c r="CM357" i="1" s="1"/>
  <c r="J356" i="1"/>
  <c r="CM356" i="1" s="1"/>
  <c r="CM355" i="1"/>
  <c r="J355" i="1"/>
  <c r="J354" i="1"/>
  <c r="CM354" i="1" s="1"/>
  <c r="CM353" i="1"/>
  <c r="J353" i="1"/>
  <c r="CG352" i="1"/>
  <c r="CF352" i="1"/>
  <c r="CE352" i="1"/>
  <c r="CE337" i="1" s="1"/>
  <c r="CD352" i="1"/>
  <c r="CC352" i="1"/>
  <c r="CB352" i="1"/>
  <c r="CA352" i="1"/>
  <c r="CA337" i="1" s="1"/>
  <c r="BZ352" i="1"/>
  <c r="BY352" i="1"/>
  <c r="BX352" i="1"/>
  <c r="BW352" i="1"/>
  <c r="BW337" i="1" s="1"/>
  <c r="BV352" i="1"/>
  <c r="BU352" i="1"/>
  <c r="BT352" i="1"/>
  <c r="BS352" i="1"/>
  <c r="BR352" i="1"/>
  <c r="BQ352" i="1"/>
  <c r="BP352" i="1"/>
  <c r="BO352" i="1"/>
  <c r="BO337" i="1" s="1"/>
  <c r="BN352" i="1"/>
  <c r="BM352" i="1"/>
  <c r="BL352" i="1"/>
  <c r="BK352" i="1"/>
  <c r="BK337" i="1" s="1"/>
  <c r="BJ352" i="1"/>
  <c r="BI352" i="1"/>
  <c r="BH352" i="1"/>
  <c r="BG352" i="1"/>
  <c r="BF352" i="1"/>
  <c r="BE352" i="1"/>
  <c r="BD352" i="1"/>
  <c r="BC352" i="1"/>
  <c r="BC337" i="1" s="1"/>
  <c r="BB352" i="1"/>
  <c r="BA352" i="1"/>
  <c r="AZ352" i="1"/>
  <c r="AY352" i="1"/>
  <c r="AY337" i="1" s="1"/>
  <c r="AX352" i="1"/>
  <c r="AW352" i="1"/>
  <c r="AV352" i="1"/>
  <c r="AU352" i="1"/>
  <c r="AU337" i="1" s="1"/>
  <c r="AT352" i="1"/>
  <c r="AS352" i="1"/>
  <c r="AR352" i="1"/>
  <c r="AQ352" i="1"/>
  <c r="AQ337" i="1" s="1"/>
  <c r="AP352" i="1"/>
  <c r="AO352" i="1"/>
  <c r="AN352" i="1"/>
  <c r="AM352" i="1"/>
  <c r="AL352" i="1"/>
  <c r="AK352" i="1"/>
  <c r="AJ352" i="1"/>
  <c r="AI352" i="1"/>
  <c r="AI337" i="1" s="1"/>
  <c r="AH352" i="1"/>
  <c r="AG352" i="1"/>
  <c r="AF352" i="1"/>
  <c r="AE352" i="1"/>
  <c r="AE337" i="1" s="1"/>
  <c r="AD352" i="1"/>
  <c r="AC352" i="1"/>
  <c r="AB352" i="1"/>
  <c r="AA352" i="1"/>
  <c r="Z352" i="1"/>
  <c r="Y352" i="1"/>
  <c r="X352" i="1"/>
  <c r="W352" i="1"/>
  <c r="W337" i="1" s="1"/>
  <c r="V352" i="1"/>
  <c r="U352" i="1"/>
  <c r="T352" i="1"/>
  <c r="S352" i="1"/>
  <c r="S337" i="1" s="1"/>
  <c r="R352" i="1"/>
  <c r="Q352" i="1"/>
  <c r="P352" i="1"/>
  <c r="O352" i="1"/>
  <c r="O337" i="1" s="1"/>
  <c r="N352" i="1"/>
  <c r="M352" i="1"/>
  <c r="L352" i="1"/>
  <c r="K352" i="1"/>
  <c r="K337" i="1" s="1"/>
  <c r="J351" i="1"/>
  <c r="CM351" i="1" s="1"/>
  <c r="J350" i="1"/>
  <c r="J349" i="1"/>
  <c r="CM349" i="1" s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U337" i="1" s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O337" i="1" s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CI344" i="1"/>
  <c r="J344" i="1"/>
  <c r="CM344" i="1" s="1"/>
  <c r="J343" i="1"/>
  <c r="CM343" i="1" s="1"/>
  <c r="J342" i="1"/>
  <c r="CM342" i="1" s="1"/>
  <c r="CM341" i="1"/>
  <c r="J341" i="1"/>
  <c r="J340" i="1"/>
  <c r="J339" i="1"/>
  <c r="CM339" i="1" s="1"/>
  <c r="CG338" i="1"/>
  <c r="CF338" i="1"/>
  <c r="CE338" i="1"/>
  <c r="CD338" i="1"/>
  <c r="CD337" i="1" s="1"/>
  <c r="CC338" i="1"/>
  <c r="CC337" i="1" s="1"/>
  <c r="CB338" i="1"/>
  <c r="CA338" i="1"/>
  <c r="BZ338" i="1"/>
  <c r="BZ337" i="1" s="1"/>
  <c r="BY338" i="1"/>
  <c r="BX338" i="1"/>
  <c r="BW338" i="1"/>
  <c r="BV338" i="1"/>
  <c r="BV337" i="1" s="1"/>
  <c r="BU338" i="1"/>
  <c r="BT338" i="1"/>
  <c r="BS338" i="1"/>
  <c r="BS337" i="1" s="1"/>
  <c r="BR338" i="1"/>
  <c r="BR337" i="1" s="1"/>
  <c r="BQ338" i="1"/>
  <c r="BP338" i="1"/>
  <c r="BO338" i="1"/>
  <c r="BN338" i="1"/>
  <c r="BN337" i="1" s="1"/>
  <c r="BM338" i="1"/>
  <c r="BL338" i="1"/>
  <c r="BK338" i="1"/>
  <c r="BJ338" i="1"/>
  <c r="BJ337" i="1" s="1"/>
  <c r="BI338" i="1"/>
  <c r="BH338" i="1"/>
  <c r="BG338" i="1"/>
  <c r="BG337" i="1" s="1"/>
  <c r="BF338" i="1"/>
  <c r="BF337" i="1" s="1"/>
  <c r="BE338" i="1"/>
  <c r="BE337" i="1" s="1"/>
  <c r="BD338" i="1"/>
  <c r="BC338" i="1"/>
  <c r="BB338" i="1"/>
  <c r="BB337" i="1" s="1"/>
  <c r="BA338" i="1"/>
  <c r="AZ338" i="1"/>
  <c r="AY338" i="1"/>
  <c r="AX338" i="1"/>
  <c r="AX337" i="1" s="1"/>
  <c r="AW338" i="1"/>
  <c r="AW337" i="1" s="1"/>
  <c r="AV338" i="1"/>
  <c r="AU338" i="1"/>
  <c r="AT338" i="1"/>
  <c r="AT337" i="1" s="1"/>
  <c r="AS338" i="1"/>
  <c r="AR338" i="1"/>
  <c r="AQ338" i="1"/>
  <c r="AP338" i="1"/>
  <c r="AP337" i="1" s="1"/>
  <c r="AO338" i="1"/>
  <c r="AN338" i="1"/>
  <c r="AM338" i="1"/>
  <c r="AM337" i="1" s="1"/>
  <c r="AL338" i="1"/>
  <c r="AL337" i="1" s="1"/>
  <c r="AK338" i="1"/>
  <c r="AJ338" i="1"/>
  <c r="AI338" i="1"/>
  <c r="AH338" i="1"/>
  <c r="AH337" i="1" s="1"/>
  <c r="AG338" i="1"/>
  <c r="AF338" i="1"/>
  <c r="AE338" i="1"/>
  <c r="AD338" i="1"/>
  <c r="AD337" i="1" s="1"/>
  <c r="AC338" i="1"/>
  <c r="AB338" i="1"/>
  <c r="AA338" i="1"/>
  <c r="AA337" i="1" s="1"/>
  <c r="Z338" i="1"/>
  <c r="Z337" i="1" s="1"/>
  <c r="Y338" i="1"/>
  <c r="Y337" i="1" s="1"/>
  <c r="X338" i="1"/>
  <c r="W338" i="1"/>
  <c r="V338" i="1"/>
  <c r="V337" i="1" s="1"/>
  <c r="U338" i="1"/>
  <c r="T338" i="1"/>
  <c r="S338" i="1"/>
  <c r="R338" i="1"/>
  <c r="R337" i="1" s="1"/>
  <c r="Q338" i="1"/>
  <c r="Q337" i="1" s="1"/>
  <c r="P338" i="1"/>
  <c r="O338" i="1"/>
  <c r="N338" i="1"/>
  <c r="N337" i="1" s="1"/>
  <c r="M338" i="1"/>
  <c r="L338" i="1"/>
  <c r="K338" i="1"/>
  <c r="J338" i="1"/>
  <c r="CM338" i="1" s="1"/>
  <c r="BM337" i="1"/>
  <c r="AG337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 s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T309" i="1" s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D309" i="1" s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N309" i="1" s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X309" i="1" s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R309" i="1" s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L309" i="1" s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V309" i="1" s="1"/>
  <c r="U317" i="1"/>
  <c r="T317" i="1"/>
  <c r="S317" i="1"/>
  <c r="R317" i="1"/>
  <c r="Q317" i="1"/>
  <c r="P317" i="1"/>
  <c r="O317" i="1"/>
  <c r="N317" i="1"/>
  <c r="M317" i="1"/>
  <c r="L317" i="1"/>
  <c r="K317" i="1"/>
  <c r="J316" i="1"/>
  <c r="J315" i="1"/>
  <c r="J314" i="1"/>
  <c r="J313" i="1"/>
  <c r="J312" i="1"/>
  <c r="J311" i="1"/>
  <c r="CG310" i="1"/>
  <c r="CF310" i="1"/>
  <c r="CE310" i="1"/>
  <c r="CE309" i="1" s="1"/>
  <c r="CD310" i="1"/>
  <c r="CC310" i="1"/>
  <c r="CB310" i="1"/>
  <c r="CA310" i="1"/>
  <c r="CA309" i="1" s="1"/>
  <c r="BZ310" i="1"/>
  <c r="BY310" i="1"/>
  <c r="BX310" i="1"/>
  <c r="BW310" i="1"/>
  <c r="BW309" i="1" s="1"/>
  <c r="BV310" i="1"/>
  <c r="BU310" i="1"/>
  <c r="BT310" i="1"/>
  <c r="BS310" i="1"/>
  <c r="BS309" i="1" s="1"/>
  <c r="BR310" i="1"/>
  <c r="BQ310" i="1"/>
  <c r="BP310" i="1"/>
  <c r="BO310" i="1"/>
  <c r="BO309" i="1" s="1"/>
  <c r="BO281" i="1" s="1"/>
  <c r="BN310" i="1"/>
  <c r="BM310" i="1"/>
  <c r="BL310" i="1"/>
  <c r="BK310" i="1"/>
  <c r="BK309" i="1" s="1"/>
  <c r="BJ310" i="1"/>
  <c r="BI310" i="1"/>
  <c r="BH310" i="1"/>
  <c r="BG310" i="1"/>
  <c r="BG309" i="1" s="1"/>
  <c r="BF310" i="1"/>
  <c r="BE310" i="1"/>
  <c r="BD310" i="1"/>
  <c r="BC310" i="1"/>
  <c r="BC309" i="1" s="1"/>
  <c r="BB310" i="1"/>
  <c r="BA310" i="1"/>
  <c r="AZ310" i="1"/>
  <c r="AY310" i="1"/>
  <c r="AY309" i="1" s="1"/>
  <c r="AX310" i="1"/>
  <c r="AW310" i="1"/>
  <c r="AV310" i="1"/>
  <c r="AU310" i="1"/>
  <c r="AU309" i="1" s="1"/>
  <c r="AT310" i="1"/>
  <c r="AS310" i="1"/>
  <c r="AR310" i="1"/>
  <c r="AQ310" i="1"/>
  <c r="AQ309" i="1" s="1"/>
  <c r="AP310" i="1"/>
  <c r="AO310" i="1"/>
  <c r="AN310" i="1"/>
  <c r="AM310" i="1"/>
  <c r="AM309" i="1" s="1"/>
  <c r="AL310" i="1"/>
  <c r="AK310" i="1"/>
  <c r="AJ310" i="1"/>
  <c r="AI310" i="1"/>
  <c r="AI309" i="1" s="1"/>
  <c r="AI281" i="1" s="1"/>
  <c r="AH310" i="1"/>
  <c r="AG310" i="1"/>
  <c r="AF310" i="1"/>
  <c r="AE310" i="1"/>
  <c r="AE309" i="1" s="1"/>
  <c r="AD310" i="1"/>
  <c r="AC310" i="1"/>
  <c r="AB310" i="1"/>
  <c r="AA310" i="1"/>
  <c r="AA309" i="1" s="1"/>
  <c r="Z310" i="1"/>
  <c r="Y310" i="1"/>
  <c r="X310" i="1"/>
  <c r="W310" i="1"/>
  <c r="W309" i="1" s="1"/>
  <c r="V310" i="1"/>
  <c r="U310" i="1"/>
  <c r="T310" i="1"/>
  <c r="S310" i="1"/>
  <c r="S309" i="1" s="1"/>
  <c r="R310" i="1"/>
  <c r="Q310" i="1"/>
  <c r="P310" i="1"/>
  <c r="O310" i="1"/>
  <c r="O309" i="1" s="1"/>
  <c r="N310" i="1"/>
  <c r="M310" i="1"/>
  <c r="L310" i="1"/>
  <c r="K310" i="1"/>
  <c r="CB309" i="1"/>
  <c r="BL309" i="1"/>
  <c r="BB309" i="1"/>
  <c r="AV309" i="1"/>
  <c r="AF309" i="1"/>
  <c r="P309" i="1"/>
  <c r="J308" i="1"/>
  <c r="CM308" i="1" s="1"/>
  <c r="H308" i="1"/>
  <c r="J307" i="1"/>
  <c r="CM307" i="1" s="1"/>
  <c r="H307" i="1"/>
  <c r="CM306" i="1"/>
  <c r="J306" i="1"/>
  <c r="H306" i="1"/>
  <c r="CM305" i="1"/>
  <c r="J305" i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 s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E290" i="1"/>
  <c r="CD290" i="1"/>
  <c r="CC290" i="1"/>
  <c r="CB290" i="1"/>
  <c r="CB282" i="1" s="1"/>
  <c r="CB281" i="1" s="1"/>
  <c r="CA290" i="1"/>
  <c r="BZ290" i="1"/>
  <c r="BY290" i="1"/>
  <c r="BX290" i="1"/>
  <c r="BX282" i="1" s="1"/>
  <c r="BW290" i="1"/>
  <c r="BV290" i="1"/>
  <c r="BU290" i="1"/>
  <c r="BT290" i="1"/>
  <c r="BT282" i="1" s="1"/>
  <c r="BS290" i="1"/>
  <c r="BR290" i="1"/>
  <c r="BQ290" i="1"/>
  <c r="BP290" i="1"/>
  <c r="BP282" i="1" s="1"/>
  <c r="BO290" i="1"/>
  <c r="BN290" i="1"/>
  <c r="BM290" i="1"/>
  <c r="BL290" i="1"/>
  <c r="BL282" i="1" s="1"/>
  <c r="BL281" i="1" s="1"/>
  <c r="BK290" i="1"/>
  <c r="BJ290" i="1"/>
  <c r="BI290" i="1"/>
  <c r="BH290" i="1"/>
  <c r="BH282" i="1" s="1"/>
  <c r="BG290" i="1"/>
  <c r="BF290" i="1"/>
  <c r="BE290" i="1"/>
  <c r="BD290" i="1"/>
  <c r="BD282" i="1" s="1"/>
  <c r="BC290" i="1"/>
  <c r="BB290" i="1"/>
  <c r="BA290" i="1"/>
  <c r="AZ290" i="1"/>
  <c r="AZ282" i="1" s="1"/>
  <c r="AY290" i="1"/>
  <c r="AX290" i="1"/>
  <c r="AW290" i="1"/>
  <c r="AV290" i="1"/>
  <c r="AV282" i="1" s="1"/>
  <c r="AV281" i="1" s="1"/>
  <c r="AU290" i="1"/>
  <c r="AT290" i="1"/>
  <c r="AS290" i="1"/>
  <c r="AR290" i="1"/>
  <c r="AR282" i="1" s="1"/>
  <c r="AQ290" i="1"/>
  <c r="AP290" i="1"/>
  <c r="AO290" i="1"/>
  <c r="AN290" i="1"/>
  <c r="AN282" i="1" s="1"/>
  <c r="AM290" i="1"/>
  <c r="AL290" i="1"/>
  <c r="AK290" i="1"/>
  <c r="AJ290" i="1"/>
  <c r="AJ282" i="1" s="1"/>
  <c r="AI290" i="1"/>
  <c r="AH290" i="1"/>
  <c r="AG290" i="1"/>
  <c r="AF290" i="1"/>
  <c r="AF282" i="1" s="1"/>
  <c r="AF281" i="1" s="1"/>
  <c r="AE290" i="1"/>
  <c r="AD290" i="1"/>
  <c r="AC290" i="1"/>
  <c r="AB290" i="1"/>
  <c r="AB282" i="1" s="1"/>
  <c r="AA290" i="1"/>
  <c r="Z290" i="1"/>
  <c r="Y290" i="1"/>
  <c r="X290" i="1"/>
  <c r="X282" i="1" s="1"/>
  <c r="W290" i="1"/>
  <c r="V290" i="1"/>
  <c r="U290" i="1"/>
  <c r="T290" i="1"/>
  <c r="T282" i="1" s="1"/>
  <c r="S290" i="1"/>
  <c r="R290" i="1"/>
  <c r="Q290" i="1"/>
  <c r="P290" i="1"/>
  <c r="P282" i="1" s="1"/>
  <c r="P281" i="1" s="1"/>
  <c r="O290" i="1"/>
  <c r="N290" i="1"/>
  <c r="M290" i="1"/>
  <c r="L290" i="1"/>
  <c r="K290" i="1"/>
  <c r="J289" i="1"/>
  <c r="CM289" i="1" s="1"/>
  <c r="J288" i="1"/>
  <c r="CM288" i="1" s="1"/>
  <c r="J287" i="1"/>
  <c r="CM287" i="1" s="1"/>
  <c r="J286" i="1"/>
  <c r="CM286" i="1" s="1"/>
  <c r="CI285" i="1"/>
  <c r="J285" i="1"/>
  <c r="CM285" i="1" s="1"/>
  <c r="CI284" i="1"/>
  <c r="J284" i="1"/>
  <c r="CM284" i="1" s="1"/>
  <c r="CI283" i="1"/>
  <c r="CG283" i="1"/>
  <c r="CF283" i="1"/>
  <c r="CE283" i="1"/>
  <c r="CE282" i="1" s="1"/>
  <c r="CD283" i="1"/>
  <c r="CC283" i="1"/>
  <c r="CB283" i="1"/>
  <c r="CA283" i="1"/>
  <c r="CA282" i="1" s="1"/>
  <c r="BZ283" i="1"/>
  <c r="BY283" i="1"/>
  <c r="BX283" i="1"/>
  <c r="BW283" i="1"/>
  <c r="BW282" i="1" s="1"/>
  <c r="BV283" i="1"/>
  <c r="BV282" i="1" s="1"/>
  <c r="BU283" i="1"/>
  <c r="BT283" i="1"/>
  <c r="BS283" i="1"/>
  <c r="BS282" i="1" s="1"/>
  <c r="BR283" i="1"/>
  <c r="BQ283" i="1"/>
  <c r="BP283" i="1"/>
  <c r="BO283" i="1"/>
  <c r="BO282" i="1" s="1"/>
  <c r="BN283" i="1"/>
  <c r="BN282" i="1" s="1"/>
  <c r="BM283" i="1"/>
  <c r="BL283" i="1"/>
  <c r="BK283" i="1"/>
  <c r="BK282" i="1" s="1"/>
  <c r="BJ283" i="1"/>
  <c r="BI283" i="1"/>
  <c r="BH283" i="1"/>
  <c r="BG283" i="1"/>
  <c r="BG282" i="1" s="1"/>
  <c r="BG281" i="1" s="1"/>
  <c r="BF283" i="1"/>
  <c r="BF282" i="1" s="1"/>
  <c r="BE283" i="1"/>
  <c r="BD283" i="1"/>
  <c r="BC283" i="1"/>
  <c r="BC282" i="1" s="1"/>
  <c r="BB283" i="1"/>
  <c r="BA283" i="1"/>
  <c r="AZ283" i="1"/>
  <c r="AY283" i="1"/>
  <c r="AY282" i="1" s="1"/>
  <c r="AX283" i="1"/>
  <c r="AX282" i="1" s="1"/>
  <c r="AW283" i="1"/>
  <c r="AV283" i="1"/>
  <c r="AU283" i="1"/>
  <c r="AU282" i="1" s="1"/>
  <c r="AT283" i="1"/>
  <c r="AS283" i="1"/>
  <c r="AR283" i="1"/>
  <c r="AQ283" i="1"/>
  <c r="AQ282" i="1" s="1"/>
  <c r="AP283" i="1"/>
  <c r="AP282" i="1" s="1"/>
  <c r="AO283" i="1"/>
  <c r="AN283" i="1"/>
  <c r="AM283" i="1"/>
  <c r="AM282" i="1" s="1"/>
  <c r="AL283" i="1"/>
  <c r="AK283" i="1"/>
  <c r="AJ283" i="1"/>
  <c r="AI283" i="1"/>
  <c r="AI282" i="1" s="1"/>
  <c r="AH283" i="1"/>
  <c r="AG283" i="1"/>
  <c r="AF283" i="1"/>
  <c r="AE283" i="1"/>
  <c r="AE282" i="1" s="1"/>
  <c r="AD283" i="1"/>
  <c r="AC283" i="1"/>
  <c r="AB283" i="1"/>
  <c r="AA283" i="1"/>
  <c r="AA282" i="1" s="1"/>
  <c r="Z283" i="1"/>
  <c r="Z282" i="1" s="1"/>
  <c r="Y283" i="1"/>
  <c r="X283" i="1"/>
  <c r="W283" i="1"/>
  <c r="W282" i="1" s="1"/>
  <c r="V283" i="1"/>
  <c r="U283" i="1"/>
  <c r="T283" i="1"/>
  <c r="S283" i="1"/>
  <c r="S282" i="1" s="1"/>
  <c r="R283" i="1"/>
  <c r="R282" i="1" s="1"/>
  <c r="Q283" i="1"/>
  <c r="P283" i="1"/>
  <c r="O283" i="1"/>
  <c r="O282" i="1" s="1"/>
  <c r="N283" i="1"/>
  <c r="M283" i="1"/>
  <c r="L283" i="1"/>
  <c r="K283" i="1"/>
  <c r="CD282" i="1"/>
  <c r="CI281" i="1"/>
  <c r="AA281" i="1"/>
  <c r="J278" i="1"/>
  <c r="J277" i="1"/>
  <c r="CM277" i="1" s="1"/>
  <c r="J276" i="1"/>
  <c r="J275" i="1"/>
  <c r="CM275" i="1" s="1"/>
  <c r="J274" i="1"/>
  <c r="CM274" i="1" s="1"/>
  <c r="J273" i="1"/>
  <c r="CM273" i="1" s="1"/>
  <c r="J272" i="1"/>
  <c r="CM272" i="1" s="1"/>
  <c r="J271" i="1"/>
  <c r="J270" i="1"/>
  <c r="CM270" i="1" s="1"/>
  <c r="J269" i="1"/>
  <c r="CM269" i="1" s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N256" i="1" s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U256" i="1" s="1"/>
  <c r="T268" i="1"/>
  <c r="S268" i="1"/>
  <c r="R268" i="1"/>
  <c r="Q268" i="1"/>
  <c r="P268" i="1"/>
  <c r="O268" i="1"/>
  <c r="N268" i="1"/>
  <c r="M268" i="1"/>
  <c r="L268" i="1"/>
  <c r="K268" i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F256" i="1" s="1"/>
  <c r="CE257" i="1"/>
  <c r="CE256" i="1" s="1"/>
  <c r="CE234" i="1" s="1"/>
  <c r="CD257" i="1"/>
  <c r="CC257" i="1"/>
  <c r="CB257" i="1"/>
  <c r="CB256" i="1" s="1"/>
  <c r="CA257" i="1"/>
  <c r="CA256" i="1" s="1"/>
  <c r="BZ257" i="1"/>
  <c r="BZ256" i="1" s="1"/>
  <c r="BY257" i="1"/>
  <c r="BX257" i="1"/>
  <c r="BX256" i="1" s="1"/>
  <c r="BW257" i="1"/>
  <c r="BW256" i="1" s="1"/>
  <c r="BV257" i="1"/>
  <c r="BU257" i="1"/>
  <c r="BT257" i="1"/>
  <c r="BT256" i="1" s="1"/>
  <c r="BS257" i="1"/>
  <c r="BS256" i="1" s="1"/>
  <c r="BR257" i="1"/>
  <c r="BQ257" i="1"/>
  <c r="BP257" i="1"/>
  <c r="BP256" i="1" s="1"/>
  <c r="BO257" i="1"/>
  <c r="BO256" i="1" s="1"/>
  <c r="BO234" i="1" s="1"/>
  <c r="BN257" i="1"/>
  <c r="BM257" i="1"/>
  <c r="BL257" i="1"/>
  <c r="BL256" i="1" s="1"/>
  <c r="BK257" i="1"/>
  <c r="BK256" i="1" s="1"/>
  <c r="BJ257" i="1"/>
  <c r="BI257" i="1"/>
  <c r="BH257" i="1"/>
  <c r="BH256" i="1" s="1"/>
  <c r="BG257" i="1"/>
  <c r="BG256" i="1" s="1"/>
  <c r="BF257" i="1"/>
  <c r="BF256" i="1" s="1"/>
  <c r="BE257" i="1"/>
  <c r="BD257" i="1"/>
  <c r="BD256" i="1" s="1"/>
  <c r="BC257" i="1"/>
  <c r="BC256" i="1" s="1"/>
  <c r="BB257" i="1"/>
  <c r="BA257" i="1"/>
  <c r="AZ257" i="1"/>
  <c r="AZ256" i="1" s="1"/>
  <c r="AY257" i="1"/>
  <c r="AY256" i="1" s="1"/>
  <c r="AX257" i="1"/>
  <c r="AW257" i="1"/>
  <c r="AV257" i="1"/>
  <c r="AV256" i="1" s="1"/>
  <c r="AU257" i="1"/>
  <c r="AU256" i="1" s="1"/>
  <c r="AT257" i="1"/>
  <c r="AS257" i="1"/>
  <c r="AR257" i="1"/>
  <c r="AR256" i="1" s="1"/>
  <c r="AQ257" i="1"/>
  <c r="AQ256" i="1" s="1"/>
  <c r="AP257" i="1"/>
  <c r="AP256" i="1" s="1"/>
  <c r="AO257" i="1"/>
  <c r="AN257" i="1"/>
  <c r="AN256" i="1" s="1"/>
  <c r="AM257" i="1"/>
  <c r="AM256" i="1" s="1"/>
  <c r="AL257" i="1"/>
  <c r="AK257" i="1"/>
  <c r="AJ257" i="1"/>
  <c r="AJ256" i="1" s="1"/>
  <c r="AI257" i="1"/>
  <c r="AI256" i="1" s="1"/>
  <c r="AI234" i="1" s="1"/>
  <c r="AH257" i="1"/>
  <c r="AG257" i="1"/>
  <c r="AF257" i="1"/>
  <c r="AF256" i="1" s="1"/>
  <c r="AE257" i="1"/>
  <c r="AE256" i="1" s="1"/>
  <c r="AD257" i="1"/>
  <c r="AC257" i="1"/>
  <c r="AB257" i="1"/>
  <c r="AB256" i="1" s="1"/>
  <c r="AA257" i="1"/>
  <c r="AA256" i="1" s="1"/>
  <c r="Z257" i="1"/>
  <c r="Z256" i="1" s="1"/>
  <c r="Y257" i="1"/>
  <c r="X257" i="1"/>
  <c r="X256" i="1" s="1"/>
  <c r="W257" i="1"/>
  <c r="W256" i="1" s="1"/>
  <c r="V257" i="1"/>
  <c r="U257" i="1"/>
  <c r="T257" i="1"/>
  <c r="T256" i="1" s="1"/>
  <c r="S257" i="1"/>
  <c r="S256" i="1" s="1"/>
  <c r="S234" i="1" s="1"/>
  <c r="R257" i="1"/>
  <c r="Q257" i="1"/>
  <c r="P257" i="1"/>
  <c r="P256" i="1" s="1"/>
  <c r="O257" i="1"/>
  <c r="O256" i="1" s="1"/>
  <c r="N257" i="1"/>
  <c r="M257" i="1"/>
  <c r="L257" i="1"/>
  <c r="L256" i="1" s="1"/>
  <c r="K257" i="1"/>
  <c r="K256" i="1" s="1"/>
  <c r="CG256" i="1"/>
  <c r="BR256" i="1"/>
  <c r="AX256" i="1"/>
  <c r="AW256" i="1"/>
  <c r="AH256" i="1"/>
  <c r="R256" i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J249" i="1"/>
  <c r="CM249" i="1" s="1"/>
  <c r="J248" i="1"/>
  <c r="CM248" i="1" s="1"/>
  <c r="J247" i="1"/>
  <c r="J246" i="1"/>
  <c r="CM246" i="1" s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4" i="1"/>
  <c r="CM244" i="1" s="1"/>
  <c r="CM243" i="1"/>
  <c r="J243" i="1"/>
  <c r="J242" i="1"/>
  <c r="CM242" i="1" s="1"/>
  <c r="CM241" i="1"/>
  <c r="J241" i="1"/>
  <c r="J240" i="1"/>
  <c r="CM240" i="1" s="1"/>
  <c r="J239" i="1"/>
  <c r="CM239" i="1" s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C236" i="1"/>
  <c r="CB236" i="1"/>
  <c r="CB235" i="1" s="1"/>
  <c r="CB234" i="1" s="1"/>
  <c r="CA236" i="1"/>
  <c r="BZ236" i="1"/>
  <c r="BY236" i="1"/>
  <c r="BX236" i="1"/>
  <c r="BX235" i="1" s="1"/>
  <c r="BX234" i="1" s="1"/>
  <c r="BW236" i="1"/>
  <c r="BW235" i="1" s="1"/>
  <c r="BV236" i="1"/>
  <c r="BU236" i="1"/>
  <c r="BT236" i="1"/>
  <c r="BT235" i="1" s="1"/>
  <c r="BT234" i="1" s="1"/>
  <c r="BS236" i="1"/>
  <c r="BR236" i="1"/>
  <c r="BQ236" i="1"/>
  <c r="BP236" i="1"/>
  <c r="BP235" i="1" s="1"/>
  <c r="BP234" i="1" s="1"/>
  <c r="BO236" i="1"/>
  <c r="BN236" i="1"/>
  <c r="BM236" i="1"/>
  <c r="BL236" i="1"/>
  <c r="BL235" i="1" s="1"/>
  <c r="BL234" i="1" s="1"/>
  <c r="BK236" i="1"/>
  <c r="BJ236" i="1"/>
  <c r="BI236" i="1"/>
  <c r="BH236" i="1"/>
  <c r="BH235" i="1" s="1"/>
  <c r="BH234" i="1" s="1"/>
  <c r="BG236" i="1"/>
  <c r="BF236" i="1"/>
  <c r="BE236" i="1"/>
  <c r="BD236" i="1"/>
  <c r="BD235" i="1" s="1"/>
  <c r="BD234" i="1" s="1"/>
  <c r="BC236" i="1"/>
  <c r="BB236" i="1"/>
  <c r="BB235" i="1" s="1"/>
  <c r="BA236" i="1"/>
  <c r="AZ236" i="1"/>
  <c r="AZ235" i="1" s="1"/>
  <c r="AZ234" i="1" s="1"/>
  <c r="AY236" i="1"/>
  <c r="AX236" i="1"/>
  <c r="AX235" i="1" s="1"/>
  <c r="AW236" i="1"/>
  <c r="AV236" i="1"/>
  <c r="AV235" i="1" s="1"/>
  <c r="AV234" i="1" s="1"/>
  <c r="AU236" i="1"/>
  <c r="AT236" i="1"/>
  <c r="AT235" i="1" s="1"/>
  <c r="AS236" i="1"/>
  <c r="AR236" i="1"/>
  <c r="AR235" i="1" s="1"/>
  <c r="AR234" i="1" s="1"/>
  <c r="AQ236" i="1"/>
  <c r="AP236" i="1"/>
  <c r="AP235" i="1" s="1"/>
  <c r="AO236" i="1"/>
  <c r="AN236" i="1"/>
  <c r="AN235" i="1" s="1"/>
  <c r="AN234" i="1" s="1"/>
  <c r="AM236" i="1"/>
  <c r="AL236" i="1"/>
  <c r="AL235" i="1" s="1"/>
  <c r="AK236" i="1"/>
  <c r="AJ236" i="1"/>
  <c r="AJ235" i="1" s="1"/>
  <c r="AJ234" i="1" s="1"/>
  <c r="AI236" i="1"/>
  <c r="AH236" i="1"/>
  <c r="AH235" i="1" s="1"/>
  <c r="AG236" i="1"/>
  <c r="AF236" i="1"/>
  <c r="AF235" i="1" s="1"/>
  <c r="AF234" i="1" s="1"/>
  <c r="AE236" i="1"/>
  <c r="AD236" i="1"/>
  <c r="AD235" i="1" s="1"/>
  <c r="AC236" i="1"/>
  <c r="AB236" i="1"/>
  <c r="AB235" i="1" s="1"/>
  <c r="AB234" i="1" s="1"/>
  <c r="AA236" i="1"/>
  <c r="Z236" i="1"/>
  <c r="Z235" i="1" s="1"/>
  <c r="Y236" i="1"/>
  <c r="X236" i="1"/>
  <c r="X235" i="1" s="1"/>
  <c r="X234" i="1" s="1"/>
  <c r="W236" i="1"/>
  <c r="V236" i="1"/>
  <c r="V235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M236" i="1"/>
  <c r="L236" i="1"/>
  <c r="K236" i="1"/>
  <c r="CI235" i="1"/>
  <c r="CG235" i="1"/>
  <c r="CE235" i="1"/>
  <c r="CA235" i="1"/>
  <c r="BY235" i="1"/>
  <c r="BS235" i="1"/>
  <c r="BQ235" i="1"/>
  <c r="BO235" i="1"/>
  <c r="BK235" i="1"/>
  <c r="BK234" i="1" s="1"/>
  <c r="BG235" i="1"/>
  <c r="BG234" i="1" s="1"/>
  <c r="BC235" i="1"/>
  <c r="BA235" i="1"/>
  <c r="AY235" i="1"/>
  <c r="AY234" i="1" s="1"/>
  <c r="AU235" i="1"/>
  <c r="AS235" i="1"/>
  <c r="AQ235" i="1"/>
  <c r="AM235" i="1"/>
  <c r="AM234" i="1" s="1"/>
  <c r="AK235" i="1"/>
  <c r="AI235" i="1"/>
  <c r="AE235" i="1"/>
  <c r="AA235" i="1"/>
  <c r="AA234" i="1" s="1"/>
  <c r="W235" i="1"/>
  <c r="U235" i="1"/>
  <c r="S235" i="1"/>
  <c r="O235" i="1"/>
  <c r="M235" i="1"/>
  <c r="K235" i="1"/>
  <c r="BW234" i="1"/>
  <c r="AQ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E226" i="1" s="1"/>
  <c r="CD228" i="1"/>
  <c r="CD226" i="1" s="1"/>
  <c r="CC228" i="1"/>
  <c r="CB228" i="1"/>
  <c r="CA228" i="1"/>
  <c r="BZ228" i="1"/>
  <c r="BZ226" i="1" s="1"/>
  <c r="BY228" i="1"/>
  <c r="BX228" i="1"/>
  <c r="BX226" i="1" s="1"/>
  <c r="BW228" i="1"/>
  <c r="BW226" i="1" s="1"/>
  <c r="BV228" i="1"/>
  <c r="BV226" i="1" s="1"/>
  <c r="BU228" i="1"/>
  <c r="BT228" i="1"/>
  <c r="BT226" i="1" s="1"/>
  <c r="BS228" i="1"/>
  <c r="BS226" i="1" s="1"/>
  <c r="BR228" i="1"/>
  <c r="BR226" i="1" s="1"/>
  <c r="BQ228" i="1"/>
  <c r="BP228" i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G226" i="1" s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U226" i="1" s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I226" i="1" s="1"/>
  <c r="AH228" i="1"/>
  <c r="AH226" i="1" s="1"/>
  <c r="AG228" i="1"/>
  <c r="AF228" i="1"/>
  <c r="AF226" i="1" s="1"/>
  <c r="AE228" i="1"/>
  <c r="AE226" i="1" s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W226" i="1" s="1"/>
  <c r="V228" i="1"/>
  <c r="V226" i="1" s="1"/>
  <c r="U228" i="1"/>
  <c r="T228" i="1"/>
  <c r="T226" i="1" s="1"/>
  <c r="S228" i="1"/>
  <c r="S226" i="1" s="1"/>
  <c r="R228" i="1"/>
  <c r="R226" i="1" s="1"/>
  <c r="Q228" i="1"/>
  <c r="P228" i="1"/>
  <c r="P226" i="1" s="1"/>
  <c r="O228" i="1"/>
  <c r="N228" i="1"/>
  <c r="N226" i="1" s="1"/>
  <c r="M228" i="1"/>
  <c r="L228" i="1"/>
  <c r="J228" i="1" s="1"/>
  <c r="CM228" i="1" s="1"/>
  <c r="K228" i="1"/>
  <c r="K226" i="1" s="1"/>
  <c r="CM227" i="1"/>
  <c r="J227" i="1"/>
  <c r="CG226" i="1"/>
  <c r="CC226" i="1"/>
  <c r="CB226" i="1"/>
  <c r="CA226" i="1"/>
  <c r="BY226" i="1"/>
  <c r="BU226" i="1"/>
  <c r="BQ226" i="1"/>
  <c r="BP226" i="1"/>
  <c r="BO226" i="1"/>
  <c r="BM226" i="1"/>
  <c r="BK226" i="1"/>
  <c r="BI226" i="1"/>
  <c r="BE226" i="1"/>
  <c r="BC226" i="1"/>
  <c r="BA226" i="1"/>
  <c r="AY226" i="1"/>
  <c r="AW226" i="1"/>
  <c r="AS226" i="1"/>
  <c r="AS217" i="1" s="1"/>
  <c r="AQ226" i="1"/>
  <c r="AO226" i="1"/>
  <c r="AM226" i="1"/>
  <c r="AK226" i="1"/>
  <c r="AG226" i="1"/>
  <c r="AG217" i="1" s="1"/>
  <c r="AC226" i="1"/>
  <c r="AA226" i="1"/>
  <c r="Y226" i="1"/>
  <c r="U226" i="1"/>
  <c r="Q226" i="1"/>
  <c r="O226" i="1"/>
  <c r="M226" i="1"/>
  <c r="CM225" i="1"/>
  <c r="J225" i="1"/>
  <c r="J224" i="1"/>
  <c r="CM224" i="1" s="1"/>
  <c r="J223" i="1"/>
  <c r="CM223" i="1" s="1"/>
  <c r="J222" i="1"/>
  <c r="J221" i="1"/>
  <c r="CM221" i="1" s="1"/>
  <c r="CG220" i="1"/>
  <c r="CF220" i="1"/>
  <c r="CF218" i="1" s="1"/>
  <c r="CE220" i="1"/>
  <c r="CE218" i="1" s="1"/>
  <c r="CD220" i="1"/>
  <c r="CD218" i="1" s="1"/>
  <c r="CD217" i="1" s="1"/>
  <c r="CC220" i="1"/>
  <c r="CB220" i="1"/>
  <c r="CB218" i="1" s="1"/>
  <c r="CA220" i="1"/>
  <c r="BZ220" i="1"/>
  <c r="BZ218" i="1" s="1"/>
  <c r="BZ217" i="1" s="1"/>
  <c r="BY220" i="1"/>
  <c r="BX220" i="1"/>
  <c r="BX218" i="1" s="1"/>
  <c r="BW220" i="1"/>
  <c r="BW218" i="1" s="1"/>
  <c r="BV220" i="1"/>
  <c r="BU220" i="1"/>
  <c r="BT220" i="1"/>
  <c r="BT218" i="1" s="1"/>
  <c r="BS220" i="1"/>
  <c r="BR220" i="1"/>
  <c r="BR218" i="1" s="1"/>
  <c r="BR217" i="1" s="1"/>
  <c r="BQ220" i="1"/>
  <c r="BP220" i="1"/>
  <c r="BP218" i="1" s="1"/>
  <c r="BO220" i="1"/>
  <c r="BO218" i="1" s="1"/>
  <c r="BO217" i="1" s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G220" i="1"/>
  <c r="BG218" i="1" s="1"/>
  <c r="BF220" i="1"/>
  <c r="BE220" i="1"/>
  <c r="BD220" i="1"/>
  <c r="BD218" i="1" s="1"/>
  <c r="BC220" i="1"/>
  <c r="BC218" i="1" s="1"/>
  <c r="BC217" i="1" s="1"/>
  <c r="BB220" i="1"/>
  <c r="BB218" i="1" s="1"/>
  <c r="BB217" i="1" s="1"/>
  <c r="BA220" i="1"/>
  <c r="AZ220" i="1"/>
  <c r="AZ218" i="1" s="1"/>
  <c r="AY220" i="1"/>
  <c r="AX220" i="1"/>
  <c r="AX218" i="1" s="1"/>
  <c r="AX217" i="1" s="1"/>
  <c r="AW220" i="1"/>
  <c r="AV220" i="1"/>
  <c r="AV218" i="1" s="1"/>
  <c r="AV217" i="1" s="1"/>
  <c r="AU220" i="1"/>
  <c r="AU218" i="1" s="1"/>
  <c r="AU217" i="1" s="1"/>
  <c r="AT220" i="1"/>
  <c r="AT218" i="1" s="1"/>
  <c r="AT217" i="1" s="1"/>
  <c r="AS220" i="1"/>
  <c r="AR220" i="1"/>
  <c r="AR218" i="1" s="1"/>
  <c r="AQ220" i="1"/>
  <c r="AP220" i="1"/>
  <c r="AO220" i="1"/>
  <c r="AN220" i="1"/>
  <c r="AN218" i="1" s="1"/>
  <c r="AM220" i="1"/>
  <c r="AM218" i="1" s="1"/>
  <c r="AM217" i="1" s="1"/>
  <c r="AL220" i="1"/>
  <c r="AL218" i="1" s="1"/>
  <c r="AL217" i="1" s="1"/>
  <c r="AK220" i="1"/>
  <c r="AJ220" i="1"/>
  <c r="AJ218" i="1" s="1"/>
  <c r="AI220" i="1"/>
  <c r="AH220" i="1"/>
  <c r="AH218" i="1" s="1"/>
  <c r="AH217" i="1" s="1"/>
  <c r="AG220" i="1"/>
  <c r="AF220" i="1"/>
  <c r="AF218" i="1" s="1"/>
  <c r="AF217" i="1" s="1"/>
  <c r="AE220" i="1"/>
  <c r="AE218" i="1" s="1"/>
  <c r="AE217" i="1" s="1"/>
  <c r="AD220" i="1"/>
  <c r="AD218" i="1" s="1"/>
  <c r="AD217" i="1" s="1"/>
  <c r="AC220" i="1"/>
  <c r="AB220" i="1"/>
  <c r="AB218" i="1" s="1"/>
  <c r="AA220" i="1"/>
  <c r="Z220" i="1"/>
  <c r="Y220" i="1"/>
  <c r="X220" i="1"/>
  <c r="X218" i="1" s="1"/>
  <c r="W220" i="1"/>
  <c r="V220" i="1"/>
  <c r="V218" i="1" s="1"/>
  <c r="V217" i="1" s="1"/>
  <c r="U220" i="1"/>
  <c r="T220" i="1"/>
  <c r="T218" i="1" s="1"/>
  <c r="S220" i="1"/>
  <c r="S218" i="1" s="1"/>
  <c r="R220" i="1"/>
  <c r="R218" i="1" s="1"/>
  <c r="R217" i="1" s="1"/>
  <c r="Q220" i="1"/>
  <c r="P220" i="1"/>
  <c r="P218" i="1" s="1"/>
  <c r="O220" i="1"/>
  <c r="N220" i="1"/>
  <c r="N218" i="1" s="1"/>
  <c r="M220" i="1"/>
  <c r="L220" i="1"/>
  <c r="L218" i="1" s="1"/>
  <c r="K220" i="1"/>
  <c r="J219" i="1"/>
  <c r="CM219" i="1" s="1"/>
  <c r="CG218" i="1"/>
  <c r="CG217" i="1" s="1"/>
  <c r="CC218" i="1"/>
  <c r="CA218" i="1"/>
  <c r="CA217" i="1" s="1"/>
  <c r="BY218" i="1"/>
  <c r="BY217" i="1" s="1"/>
  <c r="BV218" i="1"/>
  <c r="BV217" i="1" s="1"/>
  <c r="BU218" i="1"/>
  <c r="BU217" i="1" s="1"/>
  <c r="BS218" i="1"/>
  <c r="BS217" i="1" s="1"/>
  <c r="BQ218" i="1"/>
  <c r="BQ217" i="1" s="1"/>
  <c r="BM218" i="1"/>
  <c r="BM217" i="1" s="1"/>
  <c r="BK218" i="1"/>
  <c r="BI218" i="1"/>
  <c r="BI217" i="1" s="1"/>
  <c r="BF218" i="1"/>
  <c r="BF217" i="1" s="1"/>
  <c r="BE218" i="1"/>
  <c r="BA218" i="1"/>
  <c r="AY218" i="1"/>
  <c r="AY217" i="1" s="1"/>
  <c r="AW218" i="1"/>
  <c r="AS218" i="1"/>
  <c r="AQ218" i="1"/>
  <c r="AP218" i="1"/>
  <c r="AP217" i="1" s="1"/>
  <c r="AO218" i="1"/>
  <c r="AK218" i="1"/>
  <c r="AK217" i="1" s="1"/>
  <c r="AI218" i="1"/>
  <c r="AG218" i="1"/>
  <c r="AC218" i="1"/>
  <c r="AC217" i="1" s="1"/>
  <c r="AA218" i="1"/>
  <c r="Z218" i="1"/>
  <c r="Z217" i="1" s="1"/>
  <c r="Y218" i="1"/>
  <c r="W218" i="1"/>
  <c r="W217" i="1" s="1"/>
  <c r="U218" i="1"/>
  <c r="U217" i="1" s="1"/>
  <c r="Q218" i="1"/>
  <c r="O218" i="1"/>
  <c r="O217" i="1" s="1"/>
  <c r="M218" i="1"/>
  <c r="M217" i="1" s="1"/>
  <c r="CE217" i="1"/>
  <c r="CC217" i="1"/>
  <c r="BW217" i="1"/>
  <c r="BG217" i="1"/>
  <c r="BE217" i="1"/>
  <c r="BA217" i="1"/>
  <c r="AW217" i="1"/>
  <c r="AQ217" i="1"/>
  <c r="AO217" i="1"/>
  <c r="AI217" i="1"/>
  <c r="AA217" i="1"/>
  <c r="Y217" i="1"/>
  <c r="S217" i="1"/>
  <c r="Q217" i="1"/>
  <c r="J215" i="1"/>
  <c r="CM215" i="1" s="1"/>
  <c r="CM214" i="1"/>
  <c r="J214" i="1"/>
  <c r="CG213" i="1"/>
  <c r="CG209" i="1" s="1"/>
  <c r="CF213" i="1"/>
  <c r="CF209" i="1" s="1"/>
  <c r="CE213" i="1"/>
  <c r="CD213" i="1"/>
  <c r="CC213" i="1"/>
  <c r="CC209" i="1" s="1"/>
  <c r="CB213" i="1"/>
  <c r="CA213" i="1"/>
  <c r="BZ213" i="1"/>
  <c r="BY213" i="1"/>
  <c r="BY209" i="1" s="1"/>
  <c r="BX213" i="1"/>
  <c r="BW213" i="1"/>
  <c r="BV213" i="1"/>
  <c r="BU213" i="1"/>
  <c r="BU209" i="1" s="1"/>
  <c r="BT213" i="1"/>
  <c r="BT209" i="1" s="1"/>
  <c r="BS213" i="1"/>
  <c r="BR213" i="1"/>
  <c r="BQ213" i="1"/>
  <c r="BQ209" i="1" s="1"/>
  <c r="BP213" i="1"/>
  <c r="BP209" i="1" s="1"/>
  <c r="BO213" i="1"/>
  <c r="BN213" i="1"/>
  <c r="BM213" i="1"/>
  <c r="BM209" i="1" s="1"/>
  <c r="BL213" i="1"/>
  <c r="BK213" i="1"/>
  <c r="BJ213" i="1"/>
  <c r="BI213" i="1"/>
  <c r="BI209" i="1" s="1"/>
  <c r="BH213" i="1"/>
  <c r="BG213" i="1"/>
  <c r="BF213" i="1"/>
  <c r="BE213" i="1"/>
  <c r="BE209" i="1" s="1"/>
  <c r="BD213" i="1"/>
  <c r="BD209" i="1" s="1"/>
  <c r="BC213" i="1"/>
  <c r="BB213" i="1"/>
  <c r="BA213" i="1"/>
  <c r="BA209" i="1" s="1"/>
  <c r="AZ213" i="1"/>
  <c r="AZ209" i="1" s="1"/>
  <c r="AY213" i="1"/>
  <c r="AX213" i="1"/>
  <c r="AW213" i="1"/>
  <c r="AW209" i="1" s="1"/>
  <c r="AV213" i="1"/>
  <c r="AU213" i="1"/>
  <c r="AT213" i="1"/>
  <c r="AS213" i="1"/>
  <c r="AS209" i="1" s="1"/>
  <c r="AR213" i="1"/>
  <c r="AQ213" i="1"/>
  <c r="AP213" i="1"/>
  <c r="AO213" i="1"/>
  <c r="AO209" i="1" s="1"/>
  <c r="AN213" i="1"/>
  <c r="AN209" i="1" s="1"/>
  <c r="AM213" i="1"/>
  <c r="AL213" i="1"/>
  <c r="AK213" i="1"/>
  <c r="AK209" i="1" s="1"/>
  <c r="AJ213" i="1"/>
  <c r="AJ209" i="1" s="1"/>
  <c r="AI213" i="1"/>
  <c r="AH213" i="1"/>
  <c r="AG213" i="1"/>
  <c r="AG209" i="1" s="1"/>
  <c r="AF213" i="1"/>
  <c r="AE213" i="1"/>
  <c r="AD213" i="1"/>
  <c r="AC213" i="1"/>
  <c r="AC209" i="1" s="1"/>
  <c r="AB213" i="1"/>
  <c r="AA213" i="1"/>
  <c r="Z213" i="1"/>
  <c r="Y213" i="1"/>
  <c r="Y209" i="1" s="1"/>
  <c r="X213" i="1"/>
  <c r="X209" i="1" s="1"/>
  <c r="W213" i="1"/>
  <c r="V213" i="1"/>
  <c r="U213" i="1"/>
  <c r="U209" i="1" s="1"/>
  <c r="T213" i="1"/>
  <c r="S213" i="1"/>
  <c r="R213" i="1"/>
  <c r="Q213" i="1"/>
  <c r="Q209" i="1" s="1"/>
  <c r="P213" i="1"/>
  <c r="O213" i="1"/>
  <c r="N213" i="1"/>
  <c r="M213" i="1"/>
  <c r="M209" i="1" s="1"/>
  <c r="L213" i="1"/>
  <c r="K213" i="1"/>
  <c r="J212" i="1"/>
  <c r="CM212" i="1" s="1"/>
  <c r="CM211" i="1"/>
  <c r="J211" i="1"/>
  <c r="CG210" i="1"/>
  <c r="CF210" i="1"/>
  <c r="CE210" i="1"/>
  <c r="CD210" i="1"/>
  <c r="CD209" i="1" s="1"/>
  <c r="CC210" i="1"/>
  <c r="CB210" i="1"/>
  <c r="CA210" i="1"/>
  <c r="BZ210" i="1"/>
  <c r="BZ209" i="1" s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N209" i="1" s="1"/>
  <c r="BM210" i="1"/>
  <c r="BL210" i="1"/>
  <c r="BK210" i="1"/>
  <c r="BJ210" i="1"/>
  <c r="BJ209" i="1" s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X209" i="1" s="1"/>
  <c r="AW210" i="1"/>
  <c r="AV210" i="1"/>
  <c r="AU210" i="1"/>
  <c r="AT210" i="1"/>
  <c r="AT209" i="1" s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H209" i="1" s="1"/>
  <c r="AG210" i="1"/>
  <c r="AF210" i="1"/>
  <c r="AE210" i="1"/>
  <c r="AD210" i="1"/>
  <c r="AD209" i="1" s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R209" i="1" s="1"/>
  <c r="Q210" i="1"/>
  <c r="P210" i="1"/>
  <c r="O210" i="1"/>
  <c r="N210" i="1"/>
  <c r="N209" i="1" s="1"/>
  <c r="M210" i="1"/>
  <c r="L210" i="1"/>
  <c r="K210" i="1"/>
  <c r="J210" i="1" s="1"/>
  <c r="CM210" i="1" s="1"/>
  <c r="CB209" i="1"/>
  <c r="BX209" i="1"/>
  <c r="BV209" i="1"/>
  <c r="BR209" i="1"/>
  <c r="BL209" i="1"/>
  <c r="BH209" i="1"/>
  <c r="BF209" i="1"/>
  <c r="BB209" i="1"/>
  <c r="AV209" i="1"/>
  <c r="AR209" i="1"/>
  <c r="AP209" i="1"/>
  <c r="AL209" i="1"/>
  <c r="AF209" i="1"/>
  <c r="AB209" i="1"/>
  <c r="Z209" i="1"/>
  <c r="V209" i="1"/>
  <c r="T209" i="1"/>
  <c r="P209" i="1"/>
  <c r="L209" i="1"/>
  <c r="CM207" i="1"/>
  <c r="J207" i="1"/>
  <c r="J206" i="1"/>
  <c r="CM206" i="1" s="1"/>
  <c r="J205" i="1"/>
  <c r="J204" i="1"/>
  <c r="CG203" i="1"/>
  <c r="CF203" i="1"/>
  <c r="CE203" i="1"/>
  <c r="CE197" i="1" s="1"/>
  <c r="CD203" i="1"/>
  <c r="CD197" i="1" s="1"/>
  <c r="CC203" i="1"/>
  <c r="CB203" i="1"/>
  <c r="CA203" i="1"/>
  <c r="CA197" i="1" s="1"/>
  <c r="BZ203" i="1"/>
  <c r="BZ197" i="1" s="1"/>
  <c r="BY203" i="1"/>
  <c r="BX203" i="1"/>
  <c r="BW203" i="1"/>
  <c r="BW197" i="1" s="1"/>
  <c r="BV203" i="1"/>
  <c r="BV197" i="1" s="1"/>
  <c r="BU203" i="1"/>
  <c r="BT203" i="1"/>
  <c r="BS203" i="1"/>
  <c r="BS197" i="1" s="1"/>
  <c r="BR203" i="1"/>
  <c r="BR197" i="1" s="1"/>
  <c r="BQ203" i="1"/>
  <c r="BP203" i="1"/>
  <c r="BO203" i="1"/>
  <c r="BO197" i="1" s="1"/>
  <c r="BN203" i="1"/>
  <c r="BN197" i="1" s="1"/>
  <c r="BM203" i="1"/>
  <c r="BL203" i="1"/>
  <c r="BK203" i="1"/>
  <c r="BK197" i="1" s="1"/>
  <c r="BJ203" i="1"/>
  <c r="BJ197" i="1" s="1"/>
  <c r="BI203" i="1"/>
  <c r="BH203" i="1"/>
  <c r="BG203" i="1"/>
  <c r="BG197" i="1" s="1"/>
  <c r="BF203" i="1"/>
  <c r="BF197" i="1" s="1"/>
  <c r="BE203" i="1"/>
  <c r="BD203" i="1"/>
  <c r="BC203" i="1"/>
  <c r="BC197" i="1" s="1"/>
  <c r="BB203" i="1"/>
  <c r="BB197" i="1" s="1"/>
  <c r="BA203" i="1"/>
  <c r="AZ203" i="1"/>
  <c r="AY203" i="1"/>
  <c r="AY197" i="1" s="1"/>
  <c r="AX203" i="1"/>
  <c r="AX197" i="1" s="1"/>
  <c r="AW203" i="1"/>
  <c r="AV203" i="1"/>
  <c r="AU203" i="1"/>
  <c r="AU197" i="1" s="1"/>
  <c r="AT203" i="1"/>
  <c r="AT197" i="1" s="1"/>
  <c r="AS203" i="1"/>
  <c r="AR203" i="1"/>
  <c r="AQ203" i="1"/>
  <c r="AQ197" i="1" s="1"/>
  <c r="AP203" i="1"/>
  <c r="AO203" i="1"/>
  <c r="AN203" i="1"/>
  <c r="AM203" i="1"/>
  <c r="AM197" i="1" s="1"/>
  <c r="AL203" i="1"/>
  <c r="AK203" i="1"/>
  <c r="AJ203" i="1"/>
  <c r="AI203" i="1"/>
  <c r="AI197" i="1" s="1"/>
  <c r="AH203" i="1"/>
  <c r="AG203" i="1"/>
  <c r="AF203" i="1"/>
  <c r="AE203" i="1"/>
  <c r="AE197" i="1" s="1"/>
  <c r="AD203" i="1"/>
  <c r="AC203" i="1"/>
  <c r="AB203" i="1"/>
  <c r="AA203" i="1"/>
  <c r="AA197" i="1" s="1"/>
  <c r="Z203" i="1"/>
  <c r="Y203" i="1"/>
  <c r="X203" i="1"/>
  <c r="W203" i="1"/>
  <c r="W197" i="1" s="1"/>
  <c r="V203" i="1"/>
  <c r="U203" i="1"/>
  <c r="T203" i="1"/>
  <c r="S203" i="1"/>
  <c r="S197" i="1" s="1"/>
  <c r="R203" i="1"/>
  <c r="Q203" i="1"/>
  <c r="P203" i="1"/>
  <c r="O203" i="1"/>
  <c r="O197" i="1" s="1"/>
  <c r="N203" i="1"/>
  <c r="M203" i="1"/>
  <c r="L203" i="1"/>
  <c r="K203" i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 s="1"/>
  <c r="CM198" i="1" s="1"/>
  <c r="CG197" i="1"/>
  <c r="CF197" i="1"/>
  <c r="CC197" i="1"/>
  <c r="CB197" i="1"/>
  <c r="BY197" i="1"/>
  <c r="BX197" i="1"/>
  <c r="BU197" i="1"/>
  <c r="BT197" i="1"/>
  <c r="BQ197" i="1"/>
  <c r="BP197" i="1"/>
  <c r="BM197" i="1"/>
  <c r="BL197" i="1"/>
  <c r="BI197" i="1"/>
  <c r="BH197" i="1"/>
  <c r="BE197" i="1"/>
  <c r="BD197" i="1"/>
  <c r="BA197" i="1"/>
  <c r="AZ197" i="1"/>
  <c r="AW197" i="1"/>
  <c r="AV197" i="1"/>
  <c r="AS197" i="1"/>
  <c r="AR197" i="1"/>
  <c r="AP197" i="1"/>
  <c r="AO197" i="1"/>
  <c r="AN197" i="1"/>
  <c r="AL197" i="1"/>
  <c r="AK197" i="1"/>
  <c r="AJ197" i="1"/>
  <c r="AH197" i="1"/>
  <c r="AG197" i="1"/>
  <c r="AF197" i="1"/>
  <c r="AD197" i="1"/>
  <c r="AC197" i="1"/>
  <c r="AB197" i="1"/>
  <c r="Z197" i="1"/>
  <c r="Y197" i="1"/>
  <c r="X197" i="1"/>
  <c r="V197" i="1"/>
  <c r="U197" i="1"/>
  <c r="T197" i="1"/>
  <c r="R197" i="1"/>
  <c r="Q197" i="1"/>
  <c r="P197" i="1"/>
  <c r="N197" i="1"/>
  <c r="M197" i="1"/>
  <c r="L197" i="1"/>
  <c r="J195" i="1"/>
  <c r="J194" i="1"/>
  <c r="J193" i="1"/>
  <c r="J192" i="1"/>
  <c r="CG191" i="1"/>
  <c r="CG189" i="1" s="1"/>
  <c r="CF191" i="1"/>
  <c r="CF189" i="1" s="1"/>
  <c r="CE191" i="1"/>
  <c r="CE189" i="1" s="1"/>
  <c r="CD191" i="1"/>
  <c r="CC191" i="1"/>
  <c r="CC189" i="1" s="1"/>
  <c r="CB191" i="1"/>
  <c r="CB189" i="1" s="1"/>
  <c r="CA191" i="1"/>
  <c r="CA189" i="1" s="1"/>
  <c r="BZ191" i="1"/>
  <c r="BY191" i="1"/>
  <c r="BY189" i="1" s="1"/>
  <c r="BX191" i="1"/>
  <c r="BX189" i="1" s="1"/>
  <c r="BW191" i="1"/>
  <c r="BW189" i="1" s="1"/>
  <c r="BV191" i="1"/>
  <c r="BU191" i="1"/>
  <c r="BU189" i="1" s="1"/>
  <c r="BT191" i="1"/>
  <c r="BT189" i="1" s="1"/>
  <c r="BS191" i="1"/>
  <c r="BS189" i="1" s="1"/>
  <c r="BR191" i="1"/>
  <c r="BQ191" i="1"/>
  <c r="BQ189" i="1" s="1"/>
  <c r="BP191" i="1"/>
  <c r="BP189" i="1" s="1"/>
  <c r="BO191" i="1"/>
  <c r="BO189" i="1" s="1"/>
  <c r="BN191" i="1"/>
  <c r="BM191" i="1"/>
  <c r="BM189" i="1" s="1"/>
  <c r="BL191" i="1"/>
  <c r="BL189" i="1" s="1"/>
  <c r="BK191" i="1"/>
  <c r="BK189" i="1" s="1"/>
  <c r="BJ191" i="1"/>
  <c r="BI191" i="1"/>
  <c r="BI189" i="1" s="1"/>
  <c r="BH191" i="1"/>
  <c r="BH189" i="1" s="1"/>
  <c r="BG191" i="1"/>
  <c r="BG189" i="1" s="1"/>
  <c r="BF191" i="1"/>
  <c r="BE191" i="1"/>
  <c r="BE189" i="1" s="1"/>
  <c r="BD191" i="1"/>
  <c r="BD189" i="1" s="1"/>
  <c r="BC191" i="1"/>
  <c r="BC189" i="1" s="1"/>
  <c r="BB191" i="1"/>
  <c r="BA191" i="1"/>
  <c r="BA189" i="1" s="1"/>
  <c r="AZ191" i="1"/>
  <c r="AZ189" i="1" s="1"/>
  <c r="AY191" i="1"/>
  <c r="AY189" i="1" s="1"/>
  <c r="AX191" i="1"/>
  <c r="AW191" i="1"/>
  <c r="AW189" i="1" s="1"/>
  <c r="AV191" i="1"/>
  <c r="AV189" i="1" s="1"/>
  <c r="AU191" i="1"/>
  <c r="AU189" i="1" s="1"/>
  <c r="AT191" i="1"/>
  <c r="AS191" i="1"/>
  <c r="AS189" i="1" s="1"/>
  <c r="AR191" i="1"/>
  <c r="AR189" i="1" s="1"/>
  <c r="AQ191" i="1"/>
  <c r="AQ189" i="1" s="1"/>
  <c r="AP191" i="1"/>
  <c r="AO191" i="1"/>
  <c r="AO189" i="1" s="1"/>
  <c r="AN191" i="1"/>
  <c r="AN189" i="1" s="1"/>
  <c r="AM191" i="1"/>
  <c r="AM189" i="1" s="1"/>
  <c r="AL191" i="1"/>
  <c r="AK191" i="1"/>
  <c r="AK189" i="1" s="1"/>
  <c r="AJ191" i="1"/>
  <c r="AJ189" i="1" s="1"/>
  <c r="AI191" i="1"/>
  <c r="AI189" i="1" s="1"/>
  <c r="AH191" i="1"/>
  <c r="AG191" i="1"/>
  <c r="AG189" i="1" s="1"/>
  <c r="AF191" i="1"/>
  <c r="AF189" i="1" s="1"/>
  <c r="AE191" i="1"/>
  <c r="AE189" i="1" s="1"/>
  <c r="AD191" i="1"/>
  <c r="AC191" i="1"/>
  <c r="AC189" i="1" s="1"/>
  <c r="AB191" i="1"/>
  <c r="AB189" i="1" s="1"/>
  <c r="AA191" i="1"/>
  <c r="AA189" i="1" s="1"/>
  <c r="Z191" i="1"/>
  <c r="Y191" i="1"/>
  <c r="Y189" i="1" s="1"/>
  <c r="X191" i="1"/>
  <c r="X189" i="1" s="1"/>
  <c r="W191" i="1"/>
  <c r="W189" i="1" s="1"/>
  <c r="V191" i="1"/>
  <c r="U191" i="1"/>
  <c r="U189" i="1" s="1"/>
  <c r="T191" i="1"/>
  <c r="T189" i="1" s="1"/>
  <c r="S191" i="1"/>
  <c r="S189" i="1" s="1"/>
  <c r="R191" i="1"/>
  <c r="Q191" i="1"/>
  <c r="Q189" i="1" s="1"/>
  <c r="P191" i="1"/>
  <c r="P189" i="1" s="1"/>
  <c r="O191" i="1"/>
  <c r="O189" i="1" s="1"/>
  <c r="N191" i="1"/>
  <c r="M191" i="1"/>
  <c r="M189" i="1" s="1"/>
  <c r="L191" i="1"/>
  <c r="L189" i="1" s="1"/>
  <c r="K191" i="1"/>
  <c r="J190" i="1"/>
  <c r="CM190" i="1" s="1"/>
  <c r="CD189" i="1"/>
  <c r="BZ189" i="1"/>
  <c r="BV189" i="1"/>
  <c r="BR189" i="1"/>
  <c r="BN189" i="1"/>
  <c r="BJ189" i="1"/>
  <c r="BF189" i="1"/>
  <c r="BB189" i="1"/>
  <c r="AX189" i="1"/>
  <c r="AT189" i="1"/>
  <c r="AP189" i="1"/>
  <c r="AL189" i="1"/>
  <c r="AH189" i="1"/>
  <c r="AD189" i="1"/>
  <c r="Z189" i="1"/>
  <c r="V189" i="1"/>
  <c r="R189" i="1"/>
  <c r="N189" i="1"/>
  <c r="J187" i="1"/>
  <c r="CM187" i="1" s="1"/>
  <c r="J186" i="1"/>
  <c r="J185" i="1"/>
  <c r="J184" i="1"/>
  <c r="CG183" i="1"/>
  <c r="CF183" i="1"/>
  <c r="CE183" i="1"/>
  <c r="CD183" i="1"/>
  <c r="CC183" i="1"/>
  <c r="CC175" i="1" s="1"/>
  <c r="CB183" i="1"/>
  <c r="CA183" i="1"/>
  <c r="BZ183" i="1"/>
  <c r="BY183" i="1"/>
  <c r="BY175" i="1" s="1"/>
  <c r="BX183" i="1"/>
  <c r="BW183" i="1"/>
  <c r="BV183" i="1"/>
  <c r="BU183" i="1"/>
  <c r="BU175" i="1" s="1"/>
  <c r="BT183" i="1"/>
  <c r="BS183" i="1"/>
  <c r="BR183" i="1"/>
  <c r="BQ183" i="1"/>
  <c r="BQ175" i="1" s="1"/>
  <c r="BP183" i="1"/>
  <c r="BO183" i="1"/>
  <c r="BN183" i="1"/>
  <c r="BM183" i="1"/>
  <c r="BM175" i="1" s="1"/>
  <c r="BL183" i="1"/>
  <c r="BK183" i="1"/>
  <c r="BJ183" i="1"/>
  <c r="BI183" i="1"/>
  <c r="BI175" i="1" s="1"/>
  <c r="BH183" i="1"/>
  <c r="BG183" i="1"/>
  <c r="BF183" i="1"/>
  <c r="BE183" i="1"/>
  <c r="BE175" i="1" s="1"/>
  <c r="BD183" i="1"/>
  <c r="BC183" i="1"/>
  <c r="BB183" i="1"/>
  <c r="BA183" i="1"/>
  <c r="BA175" i="1" s="1"/>
  <c r="AZ183" i="1"/>
  <c r="AY183" i="1"/>
  <c r="AX183" i="1"/>
  <c r="AW183" i="1"/>
  <c r="AW175" i="1" s="1"/>
  <c r="AV183" i="1"/>
  <c r="AU183" i="1"/>
  <c r="AT183" i="1"/>
  <c r="AS183" i="1"/>
  <c r="AS175" i="1" s="1"/>
  <c r="AR183" i="1"/>
  <c r="AQ183" i="1"/>
  <c r="AP183" i="1"/>
  <c r="AO183" i="1"/>
  <c r="AO175" i="1" s="1"/>
  <c r="AN183" i="1"/>
  <c r="AM183" i="1"/>
  <c r="AL183" i="1"/>
  <c r="AK183" i="1"/>
  <c r="AJ183" i="1"/>
  <c r="AI183" i="1"/>
  <c r="AH183" i="1"/>
  <c r="AG183" i="1"/>
  <c r="AG175" i="1" s="1"/>
  <c r="AF183" i="1"/>
  <c r="AE183" i="1"/>
  <c r="AD183" i="1"/>
  <c r="AC183" i="1"/>
  <c r="AC175" i="1" s="1"/>
  <c r="AB183" i="1"/>
  <c r="AA183" i="1"/>
  <c r="Z183" i="1"/>
  <c r="Y183" i="1"/>
  <c r="Y175" i="1" s="1"/>
  <c r="X183" i="1"/>
  <c r="W183" i="1"/>
  <c r="V183" i="1"/>
  <c r="U183" i="1"/>
  <c r="U175" i="1" s="1"/>
  <c r="T183" i="1"/>
  <c r="S183" i="1"/>
  <c r="R183" i="1"/>
  <c r="Q183" i="1"/>
  <c r="Q175" i="1" s="1"/>
  <c r="P183" i="1"/>
  <c r="O183" i="1"/>
  <c r="N183" i="1"/>
  <c r="M183" i="1"/>
  <c r="M175" i="1" s="1"/>
  <c r="L183" i="1"/>
  <c r="K183" i="1"/>
  <c r="J182" i="1"/>
  <c r="J181" i="1"/>
  <c r="J180" i="1"/>
  <c r="J179" i="1"/>
  <c r="J178" i="1"/>
  <c r="J177" i="1"/>
  <c r="CG176" i="1"/>
  <c r="CF176" i="1"/>
  <c r="CE176" i="1"/>
  <c r="CD176" i="1"/>
  <c r="CD175" i="1" s="1"/>
  <c r="CC176" i="1"/>
  <c r="CB176" i="1"/>
  <c r="CA176" i="1"/>
  <c r="BZ176" i="1"/>
  <c r="BZ175" i="1" s="1"/>
  <c r="BY176" i="1"/>
  <c r="BX176" i="1"/>
  <c r="BW176" i="1"/>
  <c r="BV176" i="1"/>
  <c r="BV175" i="1" s="1"/>
  <c r="BU176" i="1"/>
  <c r="BT176" i="1"/>
  <c r="BS176" i="1"/>
  <c r="BR176" i="1"/>
  <c r="BR175" i="1" s="1"/>
  <c r="BQ176" i="1"/>
  <c r="BP176" i="1"/>
  <c r="BO176" i="1"/>
  <c r="BN176" i="1"/>
  <c r="BN175" i="1" s="1"/>
  <c r="BM176" i="1"/>
  <c r="BL176" i="1"/>
  <c r="BK176" i="1"/>
  <c r="BJ176" i="1"/>
  <c r="BJ175" i="1" s="1"/>
  <c r="BI176" i="1"/>
  <c r="BH176" i="1"/>
  <c r="BG176" i="1"/>
  <c r="BF176" i="1"/>
  <c r="BF175" i="1" s="1"/>
  <c r="BE176" i="1"/>
  <c r="BD176" i="1"/>
  <c r="BC176" i="1"/>
  <c r="BB176" i="1"/>
  <c r="BB175" i="1" s="1"/>
  <c r="BA176" i="1"/>
  <c r="AZ176" i="1"/>
  <c r="AY176" i="1"/>
  <c r="AX176" i="1"/>
  <c r="AX175" i="1" s="1"/>
  <c r="AW176" i="1"/>
  <c r="AV176" i="1"/>
  <c r="AU176" i="1"/>
  <c r="AT176" i="1"/>
  <c r="AT175" i="1" s="1"/>
  <c r="AS176" i="1"/>
  <c r="AR176" i="1"/>
  <c r="AQ176" i="1"/>
  <c r="AP176" i="1"/>
  <c r="AP175" i="1" s="1"/>
  <c r="AO176" i="1"/>
  <c r="AN176" i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O175" i="1" s="1"/>
  <c r="N176" i="1"/>
  <c r="N175" i="1" s="1"/>
  <c r="M176" i="1"/>
  <c r="L176" i="1"/>
  <c r="K176" i="1"/>
  <c r="CG175" i="1"/>
  <c r="CE175" i="1"/>
  <c r="CA175" i="1"/>
  <c r="BW175" i="1"/>
  <c r="BS175" i="1"/>
  <c r="BO175" i="1"/>
  <c r="BK175" i="1"/>
  <c r="BG175" i="1"/>
  <c r="BC175" i="1"/>
  <c r="AY175" i="1"/>
  <c r="AU175" i="1"/>
  <c r="AQ175" i="1"/>
  <c r="AM175" i="1"/>
  <c r="AI175" i="1"/>
  <c r="AE175" i="1"/>
  <c r="AA175" i="1"/>
  <c r="W175" i="1"/>
  <c r="S175" i="1"/>
  <c r="K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J171" i="1" s="1"/>
  <c r="CM171" i="1" s="1"/>
  <c r="L171" i="1"/>
  <c r="K171" i="1"/>
  <c r="CM170" i="1"/>
  <c r="J170" i="1"/>
  <c r="J169" i="1"/>
  <c r="CM169" i="1" s="1"/>
  <c r="J168" i="1"/>
  <c r="CG167" i="1"/>
  <c r="CG166" i="1" s="1"/>
  <c r="CF167" i="1"/>
  <c r="CF166" i="1" s="1"/>
  <c r="CE167" i="1"/>
  <c r="CD167" i="1"/>
  <c r="CC167" i="1"/>
  <c r="CC166" i="1" s="1"/>
  <c r="CB167" i="1"/>
  <c r="CB166" i="1" s="1"/>
  <c r="CA167" i="1"/>
  <c r="BZ167" i="1"/>
  <c r="BY167" i="1"/>
  <c r="BY166" i="1" s="1"/>
  <c r="BX167" i="1"/>
  <c r="BW167" i="1"/>
  <c r="BV167" i="1"/>
  <c r="BU167" i="1"/>
  <c r="BU166" i="1" s="1"/>
  <c r="BT167" i="1"/>
  <c r="BS167" i="1"/>
  <c r="BR167" i="1"/>
  <c r="BQ167" i="1"/>
  <c r="BQ166" i="1" s="1"/>
  <c r="BP167" i="1"/>
  <c r="BP166" i="1" s="1"/>
  <c r="BO167" i="1"/>
  <c r="BN167" i="1"/>
  <c r="BM167" i="1"/>
  <c r="BM166" i="1" s="1"/>
  <c r="BL167" i="1"/>
  <c r="BL166" i="1" s="1"/>
  <c r="BK167" i="1"/>
  <c r="BJ167" i="1"/>
  <c r="BI167" i="1"/>
  <c r="BI166" i="1" s="1"/>
  <c r="BH167" i="1"/>
  <c r="BH166" i="1" s="1"/>
  <c r="BH155" i="1" s="1"/>
  <c r="BG167" i="1"/>
  <c r="BF167" i="1"/>
  <c r="BE167" i="1"/>
  <c r="BD167" i="1"/>
  <c r="BC167" i="1"/>
  <c r="BB167" i="1"/>
  <c r="BA167" i="1"/>
  <c r="BA166" i="1" s="1"/>
  <c r="AZ167" i="1"/>
  <c r="AZ166" i="1" s="1"/>
  <c r="AY167" i="1"/>
  <c r="AX167" i="1"/>
  <c r="AW167" i="1"/>
  <c r="AW166" i="1" s="1"/>
  <c r="AV167" i="1"/>
  <c r="AV166" i="1" s="1"/>
  <c r="AU167" i="1"/>
  <c r="AT167" i="1"/>
  <c r="AS167" i="1"/>
  <c r="AS166" i="1" s="1"/>
  <c r="AR167" i="1"/>
  <c r="AQ167" i="1"/>
  <c r="AP167" i="1"/>
  <c r="AO167" i="1"/>
  <c r="AO166" i="1" s="1"/>
  <c r="AN167" i="1"/>
  <c r="AM167" i="1"/>
  <c r="AL167" i="1"/>
  <c r="AK167" i="1"/>
  <c r="AK166" i="1" s="1"/>
  <c r="AJ167" i="1"/>
  <c r="AJ166" i="1" s="1"/>
  <c r="AI167" i="1"/>
  <c r="AH167" i="1"/>
  <c r="AG167" i="1"/>
  <c r="AF167" i="1"/>
  <c r="AF166" i="1" s="1"/>
  <c r="AE167" i="1"/>
  <c r="AD167" i="1"/>
  <c r="AC167" i="1"/>
  <c r="AC166" i="1" s="1"/>
  <c r="AB167" i="1"/>
  <c r="AB166" i="1" s="1"/>
  <c r="AB155" i="1" s="1"/>
  <c r="AA167" i="1"/>
  <c r="Z167" i="1"/>
  <c r="Y167" i="1"/>
  <c r="Y166" i="1" s="1"/>
  <c r="X167" i="1"/>
  <c r="W167" i="1"/>
  <c r="V167" i="1"/>
  <c r="U167" i="1"/>
  <c r="U166" i="1" s="1"/>
  <c r="T167" i="1"/>
  <c r="T166" i="1" s="1"/>
  <c r="S167" i="1"/>
  <c r="R167" i="1"/>
  <c r="Q167" i="1"/>
  <c r="P167" i="1"/>
  <c r="P166" i="1" s="1"/>
  <c r="O167" i="1"/>
  <c r="N167" i="1"/>
  <c r="M167" i="1"/>
  <c r="M166" i="1" s="1"/>
  <c r="L167" i="1"/>
  <c r="K167" i="1"/>
  <c r="CE166" i="1"/>
  <c r="CA166" i="1"/>
  <c r="BX166" i="1"/>
  <c r="BX155" i="1" s="1"/>
  <c r="BW166" i="1"/>
  <c r="BT166" i="1"/>
  <c r="BS166" i="1"/>
  <c r="BO166" i="1"/>
  <c r="BK166" i="1"/>
  <c r="BG166" i="1"/>
  <c r="BE166" i="1"/>
  <c r="BD166" i="1"/>
  <c r="BC166" i="1"/>
  <c r="AY166" i="1"/>
  <c r="AU166" i="1"/>
  <c r="AR166" i="1"/>
  <c r="AQ166" i="1"/>
  <c r="AN166" i="1"/>
  <c r="AM166" i="1"/>
  <c r="AI166" i="1"/>
  <c r="AG166" i="1"/>
  <c r="AE166" i="1"/>
  <c r="AA166" i="1"/>
  <c r="X166" i="1"/>
  <c r="W166" i="1"/>
  <c r="S166" i="1"/>
  <c r="Q166" i="1"/>
  <c r="O166" i="1"/>
  <c r="L166" i="1"/>
  <c r="K166" i="1"/>
  <c r="J165" i="1"/>
  <c r="CM165" i="1" s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C157" i="1" s="1"/>
  <c r="CC156" i="1" s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U157" i="1" s="1"/>
  <c r="BU156" i="1" s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M157" i="1" s="1"/>
  <c r="BM156" i="1" s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E157" i="1" s="1"/>
  <c r="BE156" i="1" s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K158" i="1"/>
  <c r="H158" i="1"/>
  <c r="CG157" i="1"/>
  <c r="CE157" i="1"/>
  <c r="CE156" i="1" s="1"/>
  <c r="CE155" i="1" s="1"/>
  <c r="CA157" i="1"/>
  <c r="CA156" i="1" s="1"/>
  <c r="CA155" i="1" s="1"/>
  <c r="BY157" i="1"/>
  <c r="BY156" i="1" s="1"/>
  <c r="BY155" i="1" s="1"/>
  <c r="BW157" i="1"/>
  <c r="BW156" i="1" s="1"/>
  <c r="BW155" i="1" s="1"/>
  <c r="BS157" i="1"/>
  <c r="BQ157" i="1"/>
  <c r="BO157" i="1"/>
  <c r="BO156" i="1" s="1"/>
  <c r="BO155" i="1" s="1"/>
  <c r="BK157" i="1"/>
  <c r="BI157" i="1"/>
  <c r="BI156" i="1" s="1"/>
  <c r="BI155" i="1" s="1"/>
  <c r="BG157" i="1"/>
  <c r="BG156" i="1" s="1"/>
  <c r="BG155" i="1" s="1"/>
  <c r="BC157" i="1"/>
  <c r="BC156" i="1" s="1"/>
  <c r="BC155" i="1" s="1"/>
  <c r="BA157" i="1"/>
  <c r="AY157" i="1"/>
  <c r="AY156" i="1" s="1"/>
  <c r="AW157" i="1"/>
  <c r="AW156" i="1" s="1"/>
  <c r="AU157" i="1"/>
  <c r="AS157" i="1"/>
  <c r="AQ157" i="1"/>
  <c r="AQ156" i="1" s="1"/>
  <c r="AQ155" i="1" s="1"/>
  <c r="AO157" i="1"/>
  <c r="AO156" i="1" s="1"/>
  <c r="AO155" i="1" s="1"/>
  <c r="AM157" i="1"/>
  <c r="AM156" i="1" s="1"/>
  <c r="AM155" i="1" s="1"/>
  <c r="AK157" i="1"/>
  <c r="AI157" i="1"/>
  <c r="AI156" i="1" s="1"/>
  <c r="AI155" i="1" s="1"/>
  <c r="AG157" i="1"/>
  <c r="AG156" i="1" s="1"/>
  <c r="AE157" i="1"/>
  <c r="AC157" i="1"/>
  <c r="AA157" i="1"/>
  <c r="AA156" i="1" s="1"/>
  <c r="AA155" i="1" s="1"/>
  <c r="Y157" i="1"/>
  <c r="Y156" i="1" s="1"/>
  <c r="Y155" i="1" s="1"/>
  <c r="W157" i="1"/>
  <c r="W156" i="1" s="1"/>
  <c r="W155" i="1" s="1"/>
  <c r="U157" i="1"/>
  <c r="S157" i="1"/>
  <c r="S156" i="1" s="1"/>
  <c r="S155" i="1" s="1"/>
  <c r="Q157" i="1"/>
  <c r="Q156" i="1" s="1"/>
  <c r="O157" i="1"/>
  <c r="M157" i="1"/>
  <c r="K157" i="1"/>
  <c r="CG156" i="1"/>
  <c r="CG155" i="1" s="1"/>
  <c r="BS156" i="1"/>
  <c r="BQ156" i="1"/>
  <c r="BQ155" i="1" s="1"/>
  <c r="BK156" i="1"/>
  <c r="BK155" i="1" s="1"/>
  <c r="BA156" i="1"/>
  <c r="BA155" i="1" s="1"/>
  <c r="AU156" i="1"/>
  <c r="AU155" i="1" s="1"/>
  <c r="AS156" i="1"/>
  <c r="AK156" i="1"/>
  <c r="AK155" i="1" s="1"/>
  <c r="AE156" i="1"/>
  <c r="AE155" i="1" s="1"/>
  <c r="AC156" i="1"/>
  <c r="U156" i="1"/>
  <c r="U155" i="1" s="1"/>
  <c r="O156" i="1"/>
  <c r="O155" i="1" s="1"/>
  <c r="M156" i="1"/>
  <c r="CM154" i="1"/>
  <c r="CM153" i="1"/>
  <c r="J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CM149" i="1" s="1"/>
  <c r="CM148" i="1"/>
  <c r="J148" i="1"/>
  <c r="H148" i="1"/>
  <c r="H153" i="1" s="1"/>
  <c r="CM147" i="1"/>
  <c r="J147" i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I135" i="1" s="1"/>
  <c r="AH145" i="1"/>
  <c r="AG145" i="1"/>
  <c r="AF145" i="1"/>
  <c r="AE145" i="1"/>
  <c r="AE135" i="1" s="1"/>
  <c r="AD145" i="1"/>
  <c r="AC145" i="1"/>
  <c r="AB145" i="1"/>
  <c r="AA145" i="1"/>
  <c r="AA135" i="1" s="1"/>
  <c r="Z145" i="1"/>
  <c r="Y145" i="1"/>
  <c r="X145" i="1"/>
  <c r="W145" i="1"/>
  <c r="V145" i="1"/>
  <c r="U145" i="1"/>
  <c r="T145" i="1"/>
  <c r="S145" i="1"/>
  <c r="S135" i="1" s="1"/>
  <c r="R145" i="1"/>
  <c r="Q145" i="1"/>
  <c r="P145" i="1"/>
  <c r="O145" i="1"/>
  <c r="O135" i="1" s="1"/>
  <c r="N145" i="1"/>
  <c r="M145" i="1"/>
  <c r="L145" i="1"/>
  <c r="K145" i="1"/>
  <c r="CM144" i="1"/>
  <c r="J144" i="1"/>
  <c r="J143" i="1"/>
  <c r="H143" i="1"/>
  <c r="J142" i="1"/>
  <c r="CM142" i="1" s="1"/>
  <c r="H142" i="1"/>
  <c r="J141" i="1"/>
  <c r="CM141" i="1" s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Z140" i="1"/>
  <c r="Y140" i="1"/>
  <c r="X140" i="1"/>
  <c r="W140" i="1"/>
  <c r="V140" i="1"/>
  <c r="L140" i="1"/>
  <c r="K140" i="1"/>
  <c r="J139" i="1"/>
  <c r="CM139" i="1" s="1"/>
  <c r="H139" i="1"/>
  <c r="H144" i="1" s="1"/>
  <c r="J138" i="1"/>
  <c r="CM138" i="1" s="1"/>
  <c r="H138" i="1"/>
  <c r="CM137" i="1"/>
  <c r="J137" i="1"/>
  <c r="H137" i="1"/>
  <c r="CG136" i="1"/>
  <c r="CG135" i="1" s="1"/>
  <c r="CF136" i="1"/>
  <c r="CE136" i="1"/>
  <c r="CD136" i="1"/>
  <c r="CC136" i="1"/>
  <c r="CC135" i="1" s="1"/>
  <c r="CB136" i="1"/>
  <c r="CA136" i="1"/>
  <c r="BZ136" i="1"/>
  <c r="BY136" i="1"/>
  <c r="BY135" i="1" s="1"/>
  <c r="BX136" i="1"/>
  <c r="BW136" i="1"/>
  <c r="BV136" i="1"/>
  <c r="BU136" i="1"/>
  <c r="BU135" i="1" s="1"/>
  <c r="BT136" i="1"/>
  <c r="BS136" i="1"/>
  <c r="BR136" i="1"/>
  <c r="BQ136" i="1"/>
  <c r="BQ135" i="1" s="1"/>
  <c r="BP136" i="1"/>
  <c r="BO136" i="1"/>
  <c r="BN136" i="1"/>
  <c r="BM136" i="1"/>
  <c r="BM135" i="1" s="1"/>
  <c r="BL136" i="1"/>
  <c r="BK136" i="1"/>
  <c r="BJ136" i="1"/>
  <c r="BI136" i="1"/>
  <c r="BI135" i="1" s="1"/>
  <c r="BH136" i="1"/>
  <c r="BG136" i="1"/>
  <c r="BF136" i="1"/>
  <c r="BE136" i="1"/>
  <c r="BE135" i="1" s="1"/>
  <c r="BD136" i="1"/>
  <c r="BC136" i="1"/>
  <c r="BB136" i="1"/>
  <c r="BA136" i="1"/>
  <c r="BA135" i="1" s="1"/>
  <c r="AZ136" i="1"/>
  <c r="AY136" i="1"/>
  <c r="AX136" i="1"/>
  <c r="AW136" i="1"/>
  <c r="AW135" i="1" s="1"/>
  <c r="AV136" i="1"/>
  <c r="AU136" i="1"/>
  <c r="AT136" i="1"/>
  <c r="AS136" i="1"/>
  <c r="AS135" i="1" s="1"/>
  <c r="AR136" i="1"/>
  <c r="AQ136" i="1"/>
  <c r="AP136" i="1"/>
  <c r="AO136" i="1"/>
  <c r="AO135" i="1" s="1"/>
  <c r="AN136" i="1"/>
  <c r="AN135" i="1" s="1"/>
  <c r="AM136" i="1"/>
  <c r="AL136" i="1"/>
  <c r="AK136" i="1"/>
  <c r="AK135" i="1" s="1"/>
  <c r="AJ136" i="1"/>
  <c r="AI136" i="1"/>
  <c r="AH136" i="1"/>
  <c r="AG136" i="1"/>
  <c r="AG135" i="1" s="1"/>
  <c r="AF136" i="1"/>
  <c r="AE136" i="1"/>
  <c r="AD136" i="1"/>
  <c r="AC136" i="1"/>
  <c r="AC135" i="1" s="1"/>
  <c r="AB136" i="1"/>
  <c r="AA136" i="1"/>
  <c r="Z136" i="1"/>
  <c r="Y136" i="1"/>
  <c r="Y135" i="1" s="1"/>
  <c r="X136" i="1"/>
  <c r="W136" i="1"/>
  <c r="V136" i="1"/>
  <c r="U136" i="1"/>
  <c r="U135" i="1" s="1"/>
  <c r="T136" i="1"/>
  <c r="S136" i="1"/>
  <c r="R136" i="1"/>
  <c r="Q136" i="1"/>
  <c r="Q135" i="1" s="1"/>
  <c r="P136" i="1"/>
  <c r="P135" i="1" s="1"/>
  <c r="O136" i="1"/>
  <c r="N136" i="1"/>
  <c r="M136" i="1"/>
  <c r="M135" i="1" s="1"/>
  <c r="L136" i="1"/>
  <c r="K136" i="1"/>
  <c r="BT135" i="1"/>
  <c r="BD135" i="1"/>
  <c r="AF135" i="1"/>
  <c r="T135" i="1"/>
  <c r="K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J130" i="1" s="1"/>
  <c r="CM130" i="1" s="1"/>
  <c r="K130" i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B114" i="1" s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E114" i="1" s="1"/>
  <c r="CD120" i="1"/>
  <c r="CC120" i="1"/>
  <c r="CB120" i="1"/>
  <c r="CA120" i="1"/>
  <c r="CA114" i="1" s="1"/>
  <c r="BZ120" i="1"/>
  <c r="BY120" i="1"/>
  <c r="BX120" i="1"/>
  <c r="BW120" i="1"/>
  <c r="BW114" i="1" s="1"/>
  <c r="BV120" i="1"/>
  <c r="BU120" i="1"/>
  <c r="BT120" i="1"/>
  <c r="BS120" i="1"/>
  <c r="BS114" i="1" s="1"/>
  <c r="BR120" i="1"/>
  <c r="BQ120" i="1"/>
  <c r="BP120" i="1"/>
  <c r="BO120" i="1"/>
  <c r="BO114" i="1" s="1"/>
  <c r="BN120" i="1"/>
  <c r="BM120" i="1"/>
  <c r="BL120" i="1"/>
  <c r="BK120" i="1"/>
  <c r="BK114" i="1" s="1"/>
  <c r="BJ120" i="1"/>
  <c r="BI120" i="1"/>
  <c r="BH120" i="1"/>
  <c r="BG120" i="1"/>
  <c r="BG114" i="1" s="1"/>
  <c r="BF120" i="1"/>
  <c r="BE120" i="1"/>
  <c r="BD120" i="1"/>
  <c r="BC120" i="1"/>
  <c r="BC114" i="1" s="1"/>
  <c r="BB120" i="1"/>
  <c r="BA120" i="1"/>
  <c r="AZ120" i="1"/>
  <c r="AY120" i="1"/>
  <c r="AY114" i="1" s="1"/>
  <c r="AX120" i="1"/>
  <c r="AW120" i="1"/>
  <c r="AV120" i="1"/>
  <c r="AU120" i="1"/>
  <c r="AT120" i="1"/>
  <c r="AS120" i="1"/>
  <c r="AR120" i="1"/>
  <c r="AQ120" i="1"/>
  <c r="AQ114" i="1" s="1"/>
  <c r="AP120" i="1"/>
  <c r="AO120" i="1"/>
  <c r="AN120" i="1"/>
  <c r="AM120" i="1"/>
  <c r="AM114" i="1" s="1"/>
  <c r="AL120" i="1"/>
  <c r="AK120" i="1"/>
  <c r="AJ120" i="1"/>
  <c r="AI120" i="1"/>
  <c r="AI114" i="1" s="1"/>
  <c r="AH120" i="1"/>
  <c r="AG120" i="1"/>
  <c r="AF120" i="1"/>
  <c r="AE120" i="1"/>
  <c r="AE114" i="1" s="1"/>
  <c r="AD120" i="1"/>
  <c r="AC120" i="1"/>
  <c r="AB120" i="1"/>
  <c r="AA120" i="1"/>
  <c r="AA114" i="1" s="1"/>
  <c r="Z120" i="1"/>
  <c r="Y120" i="1"/>
  <c r="X120" i="1"/>
  <c r="W120" i="1"/>
  <c r="W114" i="1" s="1"/>
  <c r="V120" i="1"/>
  <c r="U120" i="1"/>
  <c r="T120" i="1"/>
  <c r="S120" i="1"/>
  <c r="S114" i="1" s="1"/>
  <c r="R120" i="1"/>
  <c r="Q120" i="1"/>
  <c r="P120" i="1"/>
  <c r="O120" i="1"/>
  <c r="O114" i="1" s="1"/>
  <c r="N120" i="1"/>
  <c r="M120" i="1"/>
  <c r="L120" i="1"/>
  <c r="K120" i="1"/>
  <c r="J120" i="1" s="1"/>
  <c r="CM120" i="1" s="1"/>
  <c r="H120" i="1"/>
  <c r="J119" i="1"/>
  <c r="CM119" i="1" s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E114" i="1" s="1"/>
  <c r="BD115" i="1"/>
  <c r="BC115" i="1"/>
  <c r="BB115" i="1"/>
  <c r="BA115" i="1"/>
  <c r="AZ115" i="1"/>
  <c r="AY115" i="1"/>
  <c r="AX115" i="1"/>
  <c r="AW115" i="1"/>
  <c r="AW114" i="1" s="1"/>
  <c r="AW97" i="1" s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G114" i="1" s="1"/>
  <c r="AG97" i="1" s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U114" i="1" s="1"/>
  <c r="U97" i="1" s="1"/>
  <c r="T115" i="1"/>
  <c r="S115" i="1"/>
  <c r="R115" i="1"/>
  <c r="Q115" i="1"/>
  <c r="P115" i="1"/>
  <c r="O115" i="1"/>
  <c r="N115" i="1"/>
  <c r="M115" i="1"/>
  <c r="M114" i="1" s="1"/>
  <c r="M97" i="1" s="1"/>
  <c r="L115" i="1"/>
  <c r="K115" i="1"/>
  <c r="H115" i="1"/>
  <c r="CC114" i="1"/>
  <c r="CC97" i="1" s="1"/>
  <c r="BM114" i="1"/>
  <c r="BM97" i="1" s="1"/>
  <c r="BM96" i="1" s="1"/>
  <c r="AU114" i="1"/>
  <c r="AC114" i="1"/>
  <c r="AC97" i="1" s="1"/>
  <c r="AC96" i="1" s="1"/>
  <c r="J113" i="1"/>
  <c r="CM113" i="1" s="1"/>
  <c r="CM112" i="1"/>
  <c r="J112" i="1"/>
  <c r="J111" i="1"/>
  <c r="CM111" i="1" s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H109" i="1"/>
  <c r="J108" i="1"/>
  <c r="CM108" i="1" s="1"/>
  <c r="J107" i="1"/>
  <c r="CM107" i="1" s="1"/>
  <c r="J106" i="1"/>
  <c r="CM106" i="1" s="1"/>
  <c r="J105" i="1"/>
  <c r="CM105" i="1" s="1"/>
  <c r="CG104" i="1"/>
  <c r="CF104" i="1"/>
  <c r="CE104" i="1"/>
  <c r="CD104" i="1"/>
  <c r="CC104" i="1"/>
  <c r="CB104" i="1"/>
  <c r="CB98" i="1" s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Z98" i="1" s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P98" i="1" s="1"/>
  <c r="O104" i="1"/>
  <c r="N104" i="1"/>
  <c r="M104" i="1"/>
  <c r="L104" i="1"/>
  <c r="K104" i="1"/>
  <c r="J104" i="1" s="1"/>
  <c r="CM104" i="1" s="1"/>
  <c r="H104" i="1"/>
  <c r="J103" i="1"/>
  <c r="CM103" i="1" s="1"/>
  <c r="CM102" i="1"/>
  <c r="J102" i="1"/>
  <c r="J101" i="1"/>
  <c r="CM101" i="1" s="1"/>
  <c r="J100" i="1"/>
  <c r="CM100" i="1" s="1"/>
  <c r="CG99" i="1"/>
  <c r="CG98" i="1" s="1"/>
  <c r="CF99" i="1"/>
  <c r="CE99" i="1"/>
  <c r="CD99" i="1"/>
  <c r="CC99" i="1"/>
  <c r="CC98" i="1" s="1"/>
  <c r="CB99" i="1"/>
  <c r="CA99" i="1"/>
  <c r="BZ99" i="1"/>
  <c r="BY99" i="1"/>
  <c r="BY98" i="1" s="1"/>
  <c r="BX99" i="1"/>
  <c r="BW99" i="1"/>
  <c r="BV99" i="1"/>
  <c r="BV98" i="1" s="1"/>
  <c r="BU99" i="1"/>
  <c r="BU98" i="1" s="1"/>
  <c r="BT99" i="1"/>
  <c r="BS99" i="1"/>
  <c r="BR99" i="1"/>
  <c r="BQ99" i="1"/>
  <c r="BQ98" i="1" s="1"/>
  <c r="BP99" i="1"/>
  <c r="BO99" i="1"/>
  <c r="BO98" i="1" s="1"/>
  <c r="BO97" i="1" s="1"/>
  <c r="BN99" i="1"/>
  <c r="BM99" i="1"/>
  <c r="BM98" i="1" s="1"/>
  <c r="BL99" i="1"/>
  <c r="BK99" i="1"/>
  <c r="BJ99" i="1"/>
  <c r="BI99" i="1"/>
  <c r="BI98" i="1" s="1"/>
  <c r="BH99" i="1"/>
  <c r="BG99" i="1"/>
  <c r="BF99" i="1"/>
  <c r="BE99" i="1"/>
  <c r="BE98" i="1" s="1"/>
  <c r="BD99" i="1"/>
  <c r="BC99" i="1"/>
  <c r="BB99" i="1"/>
  <c r="BA99" i="1"/>
  <c r="BA98" i="1" s="1"/>
  <c r="AZ99" i="1"/>
  <c r="AY99" i="1"/>
  <c r="AX99" i="1"/>
  <c r="AW99" i="1"/>
  <c r="AW98" i="1" s="1"/>
  <c r="AV99" i="1"/>
  <c r="AU99" i="1"/>
  <c r="AT99" i="1"/>
  <c r="AS99" i="1"/>
  <c r="AS98" i="1" s="1"/>
  <c r="AR99" i="1"/>
  <c r="AQ99" i="1"/>
  <c r="AP99" i="1"/>
  <c r="AO99" i="1"/>
  <c r="AO98" i="1" s="1"/>
  <c r="AN99" i="1"/>
  <c r="AM99" i="1"/>
  <c r="AL99" i="1"/>
  <c r="AL98" i="1" s="1"/>
  <c r="AK99" i="1"/>
  <c r="AK98" i="1" s="1"/>
  <c r="AJ99" i="1"/>
  <c r="AI99" i="1"/>
  <c r="AH99" i="1"/>
  <c r="AG99" i="1"/>
  <c r="AG98" i="1" s="1"/>
  <c r="AF99" i="1"/>
  <c r="AE99" i="1"/>
  <c r="AD99" i="1"/>
  <c r="AC99" i="1"/>
  <c r="AC98" i="1" s="1"/>
  <c r="AB99" i="1"/>
  <c r="AA99" i="1"/>
  <c r="AA98" i="1" s="1"/>
  <c r="AA97" i="1" s="1"/>
  <c r="Z99" i="1"/>
  <c r="Y99" i="1"/>
  <c r="Y98" i="1" s="1"/>
  <c r="X99" i="1"/>
  <c r="W99" i="1"/>
  <c r="V99" i="1"/>
  <c r="V98" i="1" s="1"/>
  <c r="U99" i="1"/>
  <c r="U98" i="1" s="1"/>
  <c r="T99" i="1"/>
  <c r="S99" i="1"/>
  <c r="R99" i="1"/>
  <c r="Q99" i="1"/>
  <c r="Q98" i="1" s="1"/>
  <c r="P99" i="1"/>
  <c r="O99" i="1"/>
  <c r="N99" i="1"/>
  <c r="M99" i="1"/>
  <c r="M98" i="1" s="1"/>
  <c r="L99" i="1"/>
  <c r="K99" i="1"/>
  <c r="H99" i="1"/>
  <c r="CF98" i="1"/>
  <c r="BT98" i="1"/>
  <c r="BP98" i="1"/>
  <c r="BL98" i="1"/>
  <c r="BG98" i="1"/>
  <c r="BD98" i="1"/>
  <c r="AV98" i="1"/>
  <c r="AT98" i="1"/>
  <c r="AN98" i="1"/>
  <c r="AJ98" i="1"/>
  <c r="AF98" i="1"/>
  <c r="AB98" i="1"/>
  <c r="AB97" i="1" s="1"/>
  <c r="X98" i="1"/>
  <c r="T98" i="1"/>
  <c r="L98" i="1"/>
  <c r="K98" i="1"/>
  <c r="BE97" i="1"/>
  <c r="BE96" i="1" s="1"/>
  <c r="AA96" i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0" i="1"/>
  <c r="J79" i="1"/>
  <c r="J78" i="1"/>
  <c r="CG77" i="1"/>
  <c r="CF77" i="1"/>
  <c r="CF76" i="1" s="1"/>
  <c r="CE77" i="1"/>
  <c r="CE76" i="1" s="1"/>
  <c r="CD77" i="1"/>
  <c r="CC77" i="1"/>
  <c r="CB77" i="1"/>
  <c r="CB76" i="1" s="1"/>
  <c r="CA77" i="1"/>
  <c r="CA76" i="1" s="1"/>
  <c r="BZ77" i="1"/>
  <c r="BY77" i="1"/>
  <c r="BX77" i="1"/>
  <c r="BW77" i="1"/>
  <c r="BW76" i="1" s="1"/>
  <c r="BV77" i="1"/>
  <c r="BU77" i="1"/>
  <c r="BT77" i="1"/>
  <c r="BS77" i="1"/>
  <c r="BS76" i="1" s="1"/>
  <c r="BR77" i="1"/>
  <c r="BQ77" i="1"/>
  <c r="BP77" i="1"/>
  <c r="BP76" i="1" s="1"/>
  <c r="BO77" i="1"/>
  <c r="BO76" i="1" s="1"/>
  <c r="BN77" i="1"/>
  <c r="BM77" i="1"/>
  <c r="BL77" i="1"/>
  <c r="BL76" i="1" s="1"/>
  <c r="BK77" i="1"/>
  <c r="BK76" i="1" s="1"/>
  <c r="BJ77" i="1"/>
  <c r="BI77" i="1"/>
  <c r="BH77" i="1"/>
  <c r="BG77" i="1"/>
  <c r="BG76" i="1" s="1"/>
  <c r="BF77" i="1"/>
  <c r="BE77" i="1"/>
  <c r="BD77" i="1"/>
  <c r="BC77" i="1"/>
  <c r="BC76" i="1" s="1"/>
  <c r="BB77" i="1"/>
  <c r="BA77" i="1"/>
  <c r="AZ77" i="1"/>
  <c r="AZ76" i="1" s="1"/>
  <c r="AY77" i="1"/>
  <c r="AY76" i="1" s="1"/>
  <c r="AX77" i="1"/>
  <c r="AW77" i="1"/>
  <c r="AV77" i="1"/>
  <c r="AV76" i="1" s="1"/>
  <c r="AU77" i="1"/>
  <c r="AU76" i="1" s="1"/>
  <c r="AT77" i="1"/>
  <c r="AS77" i="1"/>
  <c r="AR77" i="1"/>
  <c r="AQ77" i="1"/>
  <c r="AQ76" i="1" s="1"/>
  <c r="AP77" i="1"/>
  <c r="AO77" i="1"/>
  <c r="AN77" i="1"/>
  <c r="AM77" i="1"/>
  <c r="AM76" i="1" s="1"/>
  <c r="AL77" i="1"/>
  <c r="AK77" i="1"/>
  <c r="AJ77" i="1"/>
  <c r="AJ76" i="1" s="1"/>
  <c r="AI77" i="1"/>
  <c r="AI76" i="1" s="1"/>
  <c r="AH77" i="1"/>
  <c r="AG77" i="1"/>
  <c r="AF77" i="1"/>
  <c r="AF76" i="1" s="1"/>
  <c r="AE77" i="1"/>
  <c r="AE76" i="1" s="1"/>
  <c r="AD77" i="1"/>
  <c r="AC77" i="1"/>
  <c r="AB77" i="1"/>
  <c r="AA77" i="1"/>
  <c r="AA76" i="1" s="1"/>
  <c r="Z77" i="1"/>
  <c r="Y77" i="1"/>
  <c r="X77" i="1"/>
  <c r="W77" i="1"/>
  <c r="W76" i="1" s="1"/>
  <c r="V77" i="1"/>
  <c r="U77" i="1"/>
  <c r="T77" i="1"/>
  <c r="T76" i="1" s="1"/>
  <c r="S77" i="1"/>
  <c r="S76" i="1" s="1"/>
  <c r="R77" i="1"/>
  <c r="Q77" i="1"/>
  <c r="P77" i="1"/>
  <c r="P76" i="1" s="1"/>
  <c r="O77" i="1"/>
  <c r="O76" i="1" s="1"/>
  <c r="N77" i="1"/>
  <c r="M77" i="1"/>
  <c r="L77" i="1"/>
  <c r="K77" i="1"/>
  <c r="J77" i="1" s="1"/>
  <c r="BX76" i="1"/>
  <c r="BT76" i="1"/>
  <c r="BH76" i="1"/>
  <c r="BD76" i="1"/>
  <c r="AR76" i="1"/>
  <c r="AN76" i="1"/>
  <c r="AB76" i="1"/>
  <c r="X76" i="1"/>
  <c r="L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X59" i="1" s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R59" i="1" s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L59" i="1" s="1"/>
  <c r="K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T59" i="1" s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D59" i="1" s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N59" i="1" s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X59" i="1" s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J63" i="1"/>
  <c r="J62" i="1"/>
  <c r="J61" i="1"/>
  <c r="CG60" i="1"/>
  <c r="CF60" i="1"/>
  <c r="CE60" i="1"/>
  <c r="CD60" i="1"/>
  <c r="CD59" i="1" s="1"/>
  <c r="CC60" i="1"/>
  <c r="CB60" i="1"/>
  <c r="CA60" i="1"/>
  <c r="BZ60" i="1"/>
  <c r="BZ59" i="1" s="1"/>
  <c r="BY60" i="1"/>
  <c r="BX60" i="1"/>
  <c r="BW60" i="1"/>
  <c r="BV60" i="1"/>
  <c r="BV59" i="1" s="1"/>
  <c r="BU60" i="1"/>
  <c r="BT60" i="1"/>
  <c r="BS60" i="1"/>
  <c r="BR60" i="1"/>
  <c r="BR59" i="1" s="1"/>
  <c r="BQ60" i="1"/>
  <c r="BP60" i="1"/>
  <c r="BO60" i="1"/>
  <c r="BN60" i="1"/>
  <c r="BN59" i="1" s="1"/>
  <c r="BM60" i="1"/>
  <c r="BL60" i="1"/>
  <c r="BK60" i="1"/>
  <c r="BJ60" i="1"/>
  <c r="BJ59" i="1" s="1"/>
  <c r="BI60" i="1"/>
  <c r="BH60" i="1"/>
  <c r="BG60" i="1"/>
  <c r="BF60" i="1"/>
  <c r="BF59" i="1" s="1"/>
  <c r="BE60" i="1"/>
  <c r="BD60" i="1"/>
  <c r="BC60" i="1"/>
  <c r="BB60" i="1"/>
  <c r="BB59" i="1" s="1"/>
  <c r="BA60" i="1"/>
  <c r="AZ60" i="1"/>
  <c r="AY60" i="1"/>
  <c r="AX60" i="1"/>
  <c r="AX59" i="1" s="1"/>
  <c r="AW60" i="1"/>
  <c r="AV60" i="1"/>
  <c r="AU60" i="1"/>
  <c r="AT60" i="1"/>
  <c r="AT59" i="1" s="1"/>
  <c r="AS60" i="1"/>
  <c r="AR60" i="1"/>
  <c r="AQ60" i="1"/>
  <c r="AP60" i="1"/>
  <c r="AP59" i="1" s="1"/>
  <c r="AO60" i="1"/>
  <c r="AN60" i="1"/>
  <c r="AM60" i="1"/>
  <c r="AL60" i="1"/>
  <c r="AL59" i="1" s="1"/>
  <c r="AK60" i="1"/>
  <c r="AJ60" i="1"/>
  <c r="AI60" i="1"/>
  <c r="AH60" i="1"/>
  <c r="AH59" i="1" s="1"/>
  <c r="AG60" i="1"/>
  <c r="AF60" i="1"/>
  <c r="AE60" i="1"/>
  <c r="AD60" i="1"/>
  <c r="AD59" i="1" s="1"/>
  <c r="AC60" i="1"/>
  <c r="AB60" i="1"/>
  <c r="AA60" i="1"/>
  <c r="Z60" i="1"/>
  <c r="Z59" i="1" s="1"/>
  <c r="Y60" i="1"/>
  <c r="X60" i="1"/>
  <c r="W60" i="1"/>
  <c r="V60" i="1"/>
  <c r="V59" i="1" s="1"/>
  <c r="U60" i="1"/>
  <c r="T60" i="1"/>
  <c r="S60" i="1"/>
  <c r="R60" i="1"/>
  <c r="R59" i="1" s="1"/>
  <c r="Q60" i="1"/>
  <c r="P60" i="1"/>
  <c r="O60" i="1"/>
  <c r="N60" i="1"/>
  <c r="N59" i="1" s="1"/>
  <c r="M60" i="1"/>
  <c r="L60" i="1"/>
  <c r="K60" i="1"/>
  <c r="J60" i="1"/>
  <c r="H60" i="1"/>
  <c r="BH59" i="1"/>
  <c r="AB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4" i="1"/>
  <c r="J53" i="1"/>
  <c r="J52" i="1"/>
  <c r="CG51" i="1"/>
  <c r="CF51" i="1"/>
  <c r="CE51" i="1"/>
  <c r="CD51" i="1"/>
  <c r="CD46" i="1" s="1"/>
  <c r="CD45" i="1" s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J46" i="1" s="1"/>
  <c r="BJ45" i="1" s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X46" i="1" s="1"/>
  <c r="AX45" i="1" s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D46" i="1" s="1"/>
  <c r="AD45" i="1" s="1"/>
  <c r="AC51" i="1"/>
  <c r="AB51" i="1"/>
  <c r="AA51" i="1"/>
  <c r="Z51" i="1"/>
  <c r="Y51" i="1"/>
  <c r="X51" i="1"/>
  <c r="W51" i="1"/>
  <c r="V51" i="1"/>
  <c r="U51" i="1"/>
  <c r="T51" i="1"/>
  <c r="S51" i="1"/>
  <c r="R51" i="1"/>
  <c r="R46" i="1" s="1"/>
  <c r="R45" i="1" s="1"/>
  <c r="Q51" i="1"/>
  <c r="P51" i="1"/>
  <c r="O51" i="1"/>
  <c r="N51" i="1"/>
  <c r="M51" i="1"/>
  <c r="L51" i="1"/>
  <c r="K51" i="1"/>
  <c r="J51" i="1"/>
  <c r="J50" i="1"/>
  <c r="J49" i="1"/>
  <c r="J48" i="1"/>
  <c r="CG47" i="1"/>
  <c r="CG46" i="1" s="1"/>
  <c r="CF47" i="1"/>
  <c r="CE47" i="1"/>
  <c r="CD47" i="1"/>
  <c r="CC47" i="1"/>
  <c r="CC46" i="1" s="1"/>
  <c r="CB47" i="1"/>
  <c r="CA47" i="1"/>
  <c r="BZ47" i="1"/>
  <c r="BY47" i="1"/>
  <c r="BY46" i="1" s="1"/>
  <c r="BX47" i="1"/>
  <c r="BW47" i="1"/>
  <c r="BV47" i="1"/>
  <c r="BU47" i="1"/>
  <c r="BU46" i="1" s="1"/>
  <c r="BT47" i="1"/>
  <c r="BS47" i="1"/>
  <c r="BR47" i="1"/>
  <c r="BQ47" i="1"/>
  <c r="BQ46" i="1" s="1"/>
  <c r="BP47" i="1"/>
  <c r="BO47" i="1"/>
  <c r="BN47" i="1"/>
  <c r="BM47" i="1"/>
  <c r="BM46" i="1" s="1"/>
  <c r="BL47" i="1"/>
  <c r="BK47" i="1"/>
  <c r="BJ47" i="1"/>
  <c r="BI47" i="1"/>
  <c r="BI46" i="1" s="1"/>
  <c r="BH47" i="1"/>
  <c r="BG47" i="1"/>
  <c r="BF47" i="1"/>
  <c r="BE47" i="1"/>
  <c r="BE46" i="1" s="1"/>
  <c r="BD47" i="1"/>
  <c r="BC47" i="1"/>
  <c r="BB47" i="1"/>
  <c r="BA47" i="1"/>
  <c r="BA46" i="1" s="1"/>
  <c r="AZ47" i="1"/>
  <c r="AY47" i="1"/>
  <c r="AX47" i="1"/>
  <c r="AW47" i="1"/>
  <c r="AW46" i="1" s="1"/>
  <c r="AV47" i="1"/>
  <c r="AU47" i="1"/>
  <c r="AT47" i="1"/>
  <c r="AS47" i="1"/>
  <c r="AS46" i="1" s="1"/>
  <c r="AR47" i="1"/>
  <c r="AQ47" i="1"/>
  <c r="AP47" i="1"/>
  <c r="AO47" i="1"/>
  <c r="AO46" i="1" s="1"/>
  <c r="AN47" i="1"/>
  <c r="AM47" i="1"/>
  <c r="AL47" i="1"/>
  <c r="AK47" i="1"/>
  <c r="AK46" i="1" s="1"/>
  <c r="AJ47" i="1"/>
  <c r="AI47" i="1"/>
  <c r="AH47" i="1"/>
  <c r="AG47" i="1"/>
  <c r="AG46" i="1" s="1"/>
  <c r="AF47" i="1"/>
  <c r="AE47" i="1"/>
  <c r="AD47" i="1"/>
  <c r="AC47" i="1"/>
  <c r="AC46" i="1" s="1"/>
  <c r="AB47" i="1"/>
  <c r="AA47" i="1"/>
  <c r="Z47" i="1"/>
  <c r="Y47" i="1"/>
  <c r="Y46" i="1" s="1"/>
  <c r="X47" i="1"/>
  <c r="W47" i="1"/>
  <c r="V47" i="1"/>
  <c r="U47" i="1"/>
  <c r="U46" i="1" s="1"/>
  <c r="T47" i="1"/>
  <c r="S47" i="1"/>
  <c r="R47" i="1"/>
  <c r="Q47" i="1"/>
  <c r="Q46" i="1" s="1"/>
  <c r="P47" i="1"/>
  <c r="O47" i="1"/>
  <c r="N47" i="1"/>
  <c r="M47" i="1"/>
  <c r="M46" i="1" s="1"/>
  <c r="L47" i="1"/>
  <c r="K47" i="1"/>
  <c r="BZ46" i="1"/>
  <c r="BN46" i="1"/>
  <c r="BN45" i="1" s="1"/>
  <c r="AT46" i="1"/>
  <c r="AH46" i="1"/>
  <c r="AH45" i="1" s="1"/>
  <c r="N46" i="1"/>
  <c r="CM43" i="1"/>
  <c r="J42" i="1"/>
  <c r="CM42" i="1" s="1"/>
  <c r="J41" i="1"/>
  <c r="CM41" i="1" s="1"/>
  <c r="CG40" i="1"/>
  <c r="CF40" i="1"/>
  <c r="CE40" i="1"/>
  <c r="CD40" i="1"/>
  <c r="CD36" i="1" s="1"/>
  <c r="CC40" i="1"/>
  <c r="CB40" i="1"/>
  <c r="CA40" i="1"/>
  <c r="BZ40" i="1"/>
  <c r="BZ36" i="1" s="1"/>
  <c r="BY40" i="1"/>
  <c r="BX40" i="1"/>
  <c r="BW40" i="1"/>
  <c r="BV40" i="1"/>
  <c r="BV36" i="1" s="1"/>
  <c r="BU40" i="1"/>
  <c r="BT40" i="1"/>
  <c r="BS40" i="1"/>
  <c r="BR40" i="1"/>
  <c r="BR36" i="1" s="1"/>
  <c r="BQ40" i="1"/>
  <c r="BQ36" i="1" s="1"/>
  <c r="BP40" i="1"/>
  <c r="BO40" i="1"/>
  <c r="BN40" i="1"/>
  <c r="BN36" i="1" s="1"/>
  <c r="BM40" i="1"/>
  <c r="BM36" i="1" s="1"/>
  <c r="BL40" i="1"/>
  <c r="BK40" i="1"/>
  <c r="BJ40" i="1"/>
  <c r="BJ36" i="1" s="1"/>
  <c r="BI40" i="1"/>
  <c r="BI36" i="1" s="1"/>
  <c r="BH40" i="1"/>
  <c r="BG40" i="1"/>
  <c r="BF40" i="1"/>
  <c r="BF36" i="1" s="1"/>
  <c r="BE40" i="1"/>
  <c r="BE36" i="1" s="1"/>
  <c r="BD40" i="1"/>
  <c r="BC40" i="1"/>
  <c r="BB40" i="1"/>
  <c r="BB36" i="1" s="1"/>
  <c r="BA40" i="1"/>
  <c r="BA36" i="1" s="1"/>
  <c r="AZ40" i="1"/>
  <c r="AY40" i="1"/>
  <c r="AX40" i="1"/>
  <c r="AX36" i="1" s="1"/>
  <c r="AW40" i="1"/>
  <c r="AW36" i="1" s="1"/>
  <c r="AV40" i="1"/>
  <c r="AU40" i="1"/>
  <c r="AT40" i="1"/>
  <c r="AT36" i="1" s="1"/>
  <c r="AS40" i="1"/>
  <c r="AS36" i="1" s="1"/>
  <c r="AR40" i="1"/>
  <c r="AQ40" i="1"/>
  <c r="AP40" i="1"/>
  <c r="AP36" i="1" s="1"/>
  <c r="AO40" i="1"/>
  <c r="AO36" i="1" s="1"/>
  <c r="AN40" i="1"/>
  <c r="AM40" i="1"/>
  <c r="AL40" i="1"/>
  <c r="AL36" i="1" s="1"/>
  <c r="AK40" i="1"/>
  <c r="AK36" i="1" s="1"/>
  <c r="AJ40" i="1"/>
  <c r="AI40" i="1"/>
  <c r="AH40" i="1"/>
  <c r="AH36" i="1" s="1"/>
  <c r="AG40" i="1"/>
  <c r="AG36" i="1" s="1"/>
  <c r="AF40" i="1"/>
  <c r="AE40" i="1"/>
  <c r="AD40" i="1"/>
  <c r="AD36" i="1" s="1"/>
  <c r="AC40" i="1"/>
  <c r="AC36" i="1" s="1"/>
  <c r="AB40" i="1"/>
  <c r="AA40" i="1"/>
  <c r="Z40" i="1"/>
  <c r="Z36" i="1" s="1"/>
  <c r="Y40" i="1"/>
  <c r="Y36" i="1" s="1"/>
  <c r="X40" i="1"/>
  <c r="W40" i="1"/>
  <c r="V40" i="1"/>
  <c r="V36" i="1" s="1"/>
  <c r="U40" i="1"/>
  <c r="U36" i="1" s="1"/>
  <c r="T40" i="1"/>
  <c r="S40" i="1"/>
  <c r="R40" i="1"/>
  <c r="R36" i="1" s="1"/>
  <c r="Q40" i="1"/>
  <c r="Q36" i="1" s="1"/>
  <c r="P40" i="1"/>
  <c r="O40" i="1"/>
  <c r="N40" i="1"/>
  <c r="N36" i="1" s="1"/>
  <c r="M40" i="1"/>
  <c r="M36" i="1" s="1"/>
  <c r="L40" i="1"/>
  <c r="K40" i="1"/>
  <c r="J39" i="1"/>
  <c r="CM39" i="1" s="1"/>
  <c r="CM38" i="1"/>
  <c r="J38" i="1"/>
  <c r="CG37" i="1"/>
  <c r="CF37" i="1"/>
  <c r="CF36" i="1" s="1"/>
  <c r="CE37" i="1"/>
  <c r="CE36" i="1" s="1"/>
  <c r="CD37" i="1"/>
  <c r="CC37" i="1"/>
  <c r="CB37" i="1"/>
  <c r="CA37" i="1"/>
  <c r="BZ37" i="1"/>
  <c r="BY37" i="1"/>
  <c r="BX37" i="1"/>
  <c r="BW37" i="1"/>
  <c r="BW36" i="1" s="1"/>
  <c r="BV37" i="1"/>
  <c r="BU37" i="1"/>
  <c r="BT37" i="1"/>
  <c r="BT36" i="1" s="1"/>
  <c r="BS37" i="1"/>
  <c r="BR37" i="1"/>
  <c r="BQ37" i="1"/>
  <c r="BP37" i="1"/>
  <c r="BO37" i="1"/>
  <c r="BN37" i="1"/>
  <c r="BM37" i="1"/>
  <c r="BL37" i="1"/>
  <c r="BL36" i="1" s="1"/>
  <c r="BK37" i="1"/>
  <c r="BJ37" i="1"/>
  <c r="BI37" i="1"/>
  <c r="BH37" i="1"/>
  <c r="BH36" i="1" s="1"/>
  <c r="BG37" i="1"/>
  <c r="BG36" i="1" s="1"/>
  <c r="BF37" i="1"/>
  <c r="BE37" i="1"/>
  <c r="BD37" i="1"/>
  <c r="BC37" i="1"/>
  <c r="BB37" i="1"/>
  <c r="BA37" i="1"/>
  <c r="AZ37" i="1"/>
  <c r="AZ36" i="1" s="1"/>
  <c r="AY37" i="1"/>
  <c r="AY36" i="1" s="1"/>
  <c r="AX37" i="1"/>
  <c r="AW37" i="1"/>
  <c r="AV37" i="1"/>
  <c r="AU37" i="1"/>
  <c r="AT37" i="1"/>
  <c r="AS37" i="1"/>
  <c r="AR37" i="1"/>
  <c r="AQ37" i="1"/>
  <c r="AQ36" i="1" s="1"/>
  <c r="AP37" i="1"/>
  <c r="AO37" i="1"/>
  <c r="AN37" i="1"/>
  <c r="AN36" i="1" s="1"/>
  <c r="AM37" i="1"/>
  <c r="AL37" i="1"/>
  <c r="AK37" i="1"/>
  <c r="AJ37" i="1"/>
  <c r="AI37" i="1"/>
  <c r="AH37" i="1"/>
  <c r="AG37" i="1"/>
  <c r="AF37" i="1"/>
  <c r="AF36" i="1" s="1"/>
  <c r="AE37" i="1"/>
  <c r="AD37" i="1"/>
  <c r="AC37" i="1"/>
  <c r="AB37" i="1"/>
  <c r="AB36" i="1" s="1"/>
  <c r="AA37" i="1"/>
  <c r="AA36" i="1" s="1"/>
  <c r="Z37" i="1"/>
  <c r="Y37" i="1"/>
  <c r="X37" i="1"/>
  <c r="W37" i="1"/>
  <c r="V37" i="1"/>
  <c r="U37" i="1"/>
  <c r="T37" i="1"/>
  <c r="T36" i="1" s="1"/>
  <c r="S37" i="1"/>
  <c r="S36" i="1" s="1"/>
  <c r="R37" i="1"/>
  <c r="Q37" i="1"/>
  <c r="P37" i="1"/>
  <c r="O37" i="1"/>
  <c r="N37" i="1"/>
  <c r="M37" i="1"/>
  <c r="L37" i="1"/>
  <c r="K37" i="1"/>
  <c r="J37" i="1" s="1"/>
  <c r="CM37" i="1" s="1"/>
  <c r="CB36" i="1"/>
  <c r="BX36" i="1"/>
  <c r="BP36" i="1"/>
  <c r="BO36" i="1"/>
  <c r="BD36" i="1"/>
  <c r="AV36" i="1"/>
  <c r="AR36" i="1"/>
  <c r="AJ36" i="1"/>
  <c r="AI36" i="1"/>
  <c r="X36" i="1"/>
  <c r="P36" i="1"/>
  <c r="L36" i="1"/>
  <c r="CM35" i="1"/>
  <c r="J35" i="1"/>
  <c r="J34" i="1"/>
  <c r="CM34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2" i="1"/>
  <c r="CM32" i="1" s="1"/>
  <c r="J31" i="1"/>
  <c r="CM31" i="1" s="1"/>
  <c r="J30" i="1"/>
  <c r="CM30" i="1" s="1"/>
  <c r="CM29" i="1"/>
  <c r="J29" i="1"/>
  <c r="J28" i="1"/>
  <c r="CM28" i="1" s="1"/>
  <c r="CG27" i="1"/>
  <c r="CG26" i="1" s="1"/>
  <c r="CF27" i="1"/>
  <c r="CF26" i="1" s="1"/>
  <c r="CE27" i="1"/>
  <c r="CE26" i="1" s="1"/>
  <c r="CD27" i="1"/>
  <c r="CC27" i="1"/>
  <c r="CB27" i="1"/>
  <c r="CB26" i="1" s="1"/>
  <c r="CB25" i="1" s="1"/>
  <c r="CA27" i="1"/>
  <c r="CA26" i="1" s="1"/>
  <c r="BZ27" i="1"/>
  <c r="BY27" i="1"/>
  <c r="BY26" i="1" s="1"/>
  <c r="BX27" i="1"/>
  <c r="BX26" i="1" s="1"/>
  <c r="BX25" i="1" s="1"/>
  <c r="BW27" i="1"/>
  <c r="BW26" i="1" s="1"/>
  <c r="BV27" i="1"/>
  <c r="BU27" i="1"/>
  <c r="BT27" i="1"/>
  <c r="BT26" i="1" s="1"/>
  <c r="BS27" i="1"/>
  <c r="BS26" i="1" s="1"/>
  <c r="BR27" i="1"/>
  <c r="BQ27" i="1"/>
  <c r="BQ26" i="1" s="1"/>
  <c r="BQ25" i="1" s="1"/>
  <c r="BP27" i="1"/>
  <c r="BP26" i="1" s="1"/>
  <c r="BP25" i="1" s="1"/>
  <c r="BO27" i="1"/>
  <c r="BO26" i="1" s="1"/>
  <c r="BN27" i="1"/>
  <c r="BM27" i="1"/>
  <c r="BL27" i="1"/>
  <c r="BL26" i="1" s="1"/>
  <c r="BK27" i="1"/>
  <c r="BK26" i="1" s="1"/>
  <c r="BJ27" i="1"/>
  <c r="BI27" i="1"/>
  <c r="BI26" i="1" s="1"/>
  <c r="BI25" i="1" s="1"/>
  <c r="BH27" i="1"/>
  <c r="BH26" i="1" s="1"/>
  <c r="BG27" i="1"/>
  <c r="BG26" i="1" s="1"/>
  <c r="BF27" i="1"/>
  <c r="BE27" i="1"/>
  <c r="BD27" i="1"/>
  <c r="BD26" i="1" s="1"/>
  <c r="BD25" i="1" s="1"/>
  <c r="BC27" i="1"/>
  <c r="BC26" i="1" s="1"/>
  <c r="BB27" i="1"/>
  <c r="BA27" i="1"/>
  <c r="BA26" i="1" s="1"/>
  <c r="BA25" i="1" s="1"/>
  <c r="AZ27" i="1"/>
  <c r="AZ26" i="1" s="1"/>
  <c r="AY27" i="1"/>
  <c r="AY26" i="1" s="1"/>
  <c r="AX27" i="1"/>
  <c r="AW27" i="1"/>
  <c r="AV27" i="1"/>
  <c r="AV26" i="1" s="1"/>
  <c r="AV25" i="1" s="1"/>
  <c r="AU27" i="1"/>
  <c r="AU26" i="1" s="1"/>
  <c r="AT27" i="1"/>
  <c r="AS27" i="1"/>
  <c r="AS26" i="1" s="1"/>
  <c r="AS25" i="1" s="1"/>
  <c r="AR27" i="1"/>
  <c r="AR26" i="1" s="1"/>
  <c r="AR25" i="1" s="1"/>
  <c r="AQ27" i="1"/>
  <c r="AQ26" i="1" s="1"/>
  <c r="AP27" i="1"/>
  <c r="AO27" i="1"/>
  <c r="AN27" i="1"/>
  <c r="AN26" i="1" s="1"/>
  <c r="AM27" i="1"/>
  <c r="AM26" i="1" s="1"/>
  <c r="AL27" i="1"/>
  <c r="AK27" i="1"/>
  <c r="AK26" i="1" s="1"/>
  <c r="AK25" i="1" s="1"/>
  <c r="AJ27" i="1"/>
  <c r="AJ26" i="1" s="1"/>
  <c r="AJ25" i="1" s="1"/>
  <c r="AI27" i="1"/>
  <c r="AI26" i="1" s="1"/>
  <c r="AH27" i="1"/>
  <c r="AG27" i="1"/>
  <c r="AF27" i="1"/>
  <c r="AF26" i="1" s="1"/>
  <c r="AE27" i="1"/>
  <c r="AE26" i="1" s="1"/>
  <c r="AD27" i="1"/>
  <c r="AC27" i="1"/>
  <c r="AC26" i="1" s="1"/>
  <c r="AC25" i="1" s="1"/>
  <c r="AB27" i="1"/>
  <c r="AB26" i="1" s="1"/>
  <c r="AA27" i="1"/>
  <c r="AA26" i="1" s="1"/>
  <c r="Z27" i="1"/>
  <c r="Y27" i="1"/>
  <c r="X27" i="1"/>
  <c r="X26" i="1" s="1"/>
  <c r="X25" i="1" s="1"/>
  <c r="W27" i="1"/>
  <c r="W26" i="1" s="1"/>
  <c r="V27" i="1"/>
  <c r="U27" i="1"/>
  <c r="U26" i="1" s="1"/>
  <c r="U25" i="1" s="1"/>
  <c r="T27" i="1"/>
  <c r="T26" i="1" s="1"/>
  <c r="S27" i="1"/>
  <c r="S26" i="1" s="1"/>
  <c r="R27" i="1"/>
  <c r="Q27" i="1"/>
  <c r="P27" i="1"/>
  <c r="P26" i="1" s="1"/>
  <c r="P25" i="1" s="1"/>
  <c r="O27" i="1"/>
  <c r="O26" i="1" s="1"/>
  <c r="N27" i="1"/>
  <c r="M27" i="1"/>
  <c r="M26" i="1" s="1"/>
  <c r="M25" i="1" s="1"/>
  <c r="L27" i="1"/>
  <c r="L26" i="1" s="1"/>
  <c r="L25" i="1" s="1"/>
  <c r="K27" i="1"/>
  <c r="CD26" i="1"/>
  <c r="CC26" i="1"/>
  <c r="BZ26" i="1"/>
  <c r="BV26" i="1"/>
  <c r="BU26" i="1"/>
  <c r="BR26" i="1"/>
  <c r="BN26" i="1"/>
  <c r="BM26" i="1"/>
  <c r="BM25" i="1" s="1"/>
  <c r="BJ26" i="1"/>
  <c r="BF26" i="1"/>
  <c r="BE26" i="1"/>
  <c r="BE25" i="1" s="1"/>
  <c r="BB26" i="1"/>
  <c r="AX26" i="1"/>
  <c r="AW26" i="1"/>
  <c r="AW25" i="1" s="1"/>
  <c r="AT26" i="1"/>
  <c r="AP26" i="1"/>
  <c r="AO26" i="1"/>
  <c r="AO25" i="1" s="1"/>
  <c r="AL26" i="1"/>
  <c r="AH26" i="1"/>
  <c r="AG26" i="1"/>
  <c r="AG25" i="1" s="1"/>
  <c r="AD26" i="1"/>
  <c r="Z26" i="1"/>
  <c r="Y26" i="1"/>
  <c r="Y25" i="1" s="1"/>
  <c r="V26" i="1"/>
  <c r="R26" i="1"/>
  <c r="Q26" i="1"/>
  <c r="Q25" i="1" s="1"/>
  <c r="N26" i="1"/>
  <c r="CM23" i="1"/>
  <c r="J22" i="1"/>
  <c r="CM22" i="1" s="1"/>
  <c r="AH21" i="1"/>
  <c r="AG21" i="1"/>
  <c r="AF21" i="1"/>
  <c r="AF20" i="1" s="1"/>
  <c r="AE21" i="1"/>
  <c r="AE20" i="1" s="1"/>
  <c r="Q21" i="1"/>
  <c r="P21" i="1"/>
  <c r="P20" i="1" s="1"/>
  <c r="O21" i="1"/>
  <c r="O20" i="1" s="1"/>
  <c r="M21" i="1"/>
  <c r="J21" i="1" s="1"/>
  <c r="CM21" i="1" s="1"/>
  <c r="CG20" i="1"/>
  <c r="CF20" i="1"/>
  <c r="CE20" i="1"/>
  <c r="CD20" i="1"/>
  <c r="CD11" i="1" s="1"/>
  <c r="CC20" i="1"/>
  <c r="CB20" i="1"/>
  <c r="CA20" i="1"/>
  <c r="BZ20" i="1"/>
  <c r="BZ11" i="1" s="1"/>
  <c r="BY20" i="1"/>
  <c r="BX20" i="1"/>
  <c r="BW20" i="1"/>
  <c r="BV20" i="1"/>
  <c r="BV11" i="1" s="1"/>
  <c r="BU20" i="1"/>
  <c r="BT20" i="1"/>
  <c r="BS20" i="1"/>
  <c r="BR20" i="1"/>
  <c r="BR11" i="1" s="1"/>
  <c r="BQ20" i="1"/>
  <c r="BP20" i="1"/>
  <c r="BO20" i="1"/>
  <c r="BN20" i="1"/>
  <c r="BN11" i="1" s="1"/>
  <c r="BM20" i="1"/>
  <c r="BL20" i="1"/>
  <c r="BK20" i="1"/>
  <c r="BJ20" i="1"/>
  <c r="BJ11" i="1" s="1"/>
  <c r="BI20" i="1"/>
  <c r="BH20" i="1"/>
  <c r="BG20" i="1"/>
  <c r="BF20" i="1"/>
  <c r="BF11" i="1" s="1"/>
  <c r="BE20" i="1"/>
  <c r="BD20" i="1"/>
  <c r="BC20" i="1"/>
  <c r="BB20" i="1"/>
  <c r="BB11" i="1" s="1"/>
  <c r="BA20" i="1"/>
  <c r="AZ20" i="1"/>
  <c r="AY20" i="1"/>
  <c r="AX20" i="1"/>
  <c r="AX11" i="1" s="1"/>
  <c r="AW20" i="1"/>
  <c r="AV20" i="1"/>
  <c r="AU20" i="1"/>
  <c r="AT20" i="1"/>
  <c r="AT11" i="1" s="1"/>
  <c r="AS20" i="1"/>
  <c r="AR20" i="1"/>
  <c r="AQ20" i="1"/>
  <c r="AP20" i="1"/>
  <c r="AP11" i="1" s="1"/>
  <c r="AO20" i="1"/>
  <c r="AN20" i="1"/>
  <c r="AM20" i="1"/>
  <c r="AL20" i="1"/>
  <c r="AK20" i="1"/>
  <c r="AJ20" i="1"/>
  <c r="AI20" i="1"/>
  <c r="AH20" i="1"/>
  <c r="AG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N20" i="1"/>
  <c r="N11" i="1" s="1"/>
  <c r="M20" i="1"/>
  <c r="L20" i="1"/>
  <c r="K20" i="1"/>
  <c r="J19" i="1"/>
  <c r="J18" i="1"/>
  <c r="J17" i="1"/>
  <c r="J16" i="1"/>
  <c r="J15" i="1"/>
  <c r="CM15" i="1" s="1"/>
  <c r="CM14" i="1"/>
  <c r="J14" i="1"/>
  <c r="AO13" i="1"/>
  <c r="AO12" i="1" s="1"/>
  <c r="AO11" i="1" s="1"/>
  <c r="AN13" i="1"/>
  <c r="AM13" i="1"/>
  <c r="AL13" i="1"/>
  <c r="AL12" i="1" s="1"/>
  <c r="AK13" i="1"/>
  <c r="AK12" i="1" s="1"/>
  <c r="AK11" i="1" s="1"/>
  <c r="AJ13" i="1"/>
  <c r="AI13" i="1"/>
  <c r="AH13" i="1"/>
  <c r="AH12" i="1" s="1"/>
  <c r="AG13" i="1"/>
  <c r="AG12" i="1" s="1"/>
  <c r="AG11" i="1" s="1"/>
  <c r="AF13" i="1"/>
  <c r="AE13" i="1"/>
  <c r="AD13" i="1"/>
  <c r="AD12" i="1" s="1"/>
  <c r="AD11" i="1" s="1"/>
  <c r="AC13" i="1"/>
  <c r="AC12" i="1" s="1"/>
  <c r="AC11" i="1" s="1"/>
  <c r="AB13" i="1"/>
  <c r="AA13" i="1"/>
  <c r="Z13" i="1"/>
  <c r="Z12" i="1" s="1"/>
  <c r="Z11" i="1" s="1"/>
  <c r="Y13" i="1"/>
  <c r="Y12" i="1" s="1"/>
  <c r="Y11" i="1" s="1"/>
  <c r="X13" i="1"/>
  <c r="W13" i="1"/>
  <c r="V13" i="1"/>
  <c r="V12" i="1" s="1"/>
  <c r="V11" i="1" s="1"/>
  <c r="U13" i="1"/>
  <c r="U12" i="1" s="1"/>
  <c r="U11" i="1" s="1"/>
  <c r="T13" i="1"/>
  <c r="S13" i="1"/>
  <c r="R13" i="1"/>
  <c r="R12" i="1" s="1"/>
  <c r="R11" i="1" s="1"/>
  <c r="Q13" i="1"/>
  <c r="Q12" i="1" s="1"/>
  <c r="Q11" i="1" s="1"/>
  <c r="P13" i="1"/>
  <c r="O13" i="1"/>
  <c r="M13" i="1"/>
  <c r="J13" i="1" s="1"/>
  <c r="CM13" i="1" s="1"/>
  <c r="CG12" i="1"/>
  <c r="CF12" i="1"/>
  <c r="CF11" i="1" s="1"/>
  <c r="CE12" i="1"/>
  <c r="CD12" i="1"/>
  <c r="CC12" i="1"/>
  <c r="CC11" i="1" s="1"/>
  <c r="CB12" i="1"/>
  <c r="CB11" i="1" s="1"/>
  <c r="CA12" i="1"/>
  <c r="BZ12" i="1"/>
  <c r="BY12" i="1"/>
  <c r="BY11" i="1" s="1"/>
  <c r="BX12" i="1"/>
  <c r="BX11" i="1" s="1"/>
  <c r="BW12" i="1"/>
  <c r="BV12" i="1"/>
  <c r="BU12" i="1"/>
  <c r="BT12" i="1"/>
  <c r="BT11" i="1" s="1"/>
  <c r="BS12" i="1"/>
  <c r="BR12" i="1"/>
  <c r="BQ12" i="1"/>
  <c r="BP12" i="1"/>
  <c r="BP11" i="1" s="1"/>
  <c r="BO12" i="1"/>
  <c r="BN12" i="1"/>
  <c r="BM12" i="1"/>
  <c r="BM11" i="1" s="1"/>
  <c r="BL12" i="1"/>
  <c r="BL11" i="1" s="1"/>
  <c r="BK12" i="1"/>
  <c r="BJ12" i="1"/>
  <c r="BI12" i="1"/>
  <c r="BI11" i="1" s="1"/>
  <c r="BH12" i="1"/>
  <c r="BH11" i="1" s="1"/>
  <c r="BG12" i="1"/>
  <c r="BF12" i="1"/>
  <c r="BE12" i="1"/>
  <c r="BD12" i="1"/>
  <c r="BD11" i="1" s="1"/>
  <c r="BC12" i="1"/>
  <c r="BB12" i="1"/>
  <c r="BA12" i="1"/>
  <c r="AZ12" i="1"/>
  <c r="AZ11" i="1" s="1"/>
  <c r="AY12" i="1"/>
  <c r="AX12" i="1"/>
  <c r="AW12" i="1"/>
  <c r="AW11" i="1" s="1"/>
  <c r="AV12" i="1"/>
  <c r="AV11" i="1" s="1"/>
  <c r="AU12" i="1"/>
  <c r="AT12" i="1"/>
  <c r="AS12" i="1"/>
  <c r="AS11" i="1" s="1"/>
  <c r="AR12" i="1"/>
  <c r="AR11" i="1" s="1"/>
  <c r="AQ12" i="1"/>
  <c r="AP12" i="1"/>
  <c r="AN12" i="1"/>
  <c r="AN11" i="1" s="1"/>
  <c r="AM12" i="1"/>
  <c r="AM11" i="1" s="1"/>
  <c r="AJ12" i="1"/>
  <c r="AJ11" i="1" s="1"/>
  <c r="AI12" i="1"/>
  <c r="AF12" i="1"/>
  <c r="AF11" i="1" s="1"/>
  <c r="AE12" i="1"/>
  <c r="AE11" i="1" s="1"/>
  <c r="AB12" i="1"/>
  <c r="AA12" i="1"/>
  <c r="X12" i="1"/>
  <c r="W12" i="1"/>
  <c r="W11" i="1" s="1"/>
  <c r="T12" i="1"/>
  <c r="S12" i="1"/>
  <c r="P12" i="1"/>
  <c r="O12" i="1"/>
  <c r="O11" i="1" s="1"/>
  <c r="N12" i="1"/>
  <c r="L12" i="1"/>
  <c r="L11" i="1" s="1"/>
  <c r="K12" i="1"/>
  <c r="CG11" i="1"/>
  <c r="BU11" i="1"/>
  <c r="BQ11" i="1"/>
  <c r="BE11" i="1"/>
  <c r="BA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Q6" i="1"/>
  <c r="CJ6" i="1"/>
  <c r="CJ4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/>
  <c r="AY2" i="1" s="1"/>
  <c r="L2" i="1"/>
  <c r="CJ1" i="1"/>
  <c r="CJ96" i="1" s="1"/>
  <c r="B1" i="1"/>
  <c r="A1" i="1"/>
  <c r="BB9" i="1"/>
  <c r="CQ8" i="1"/>
  <c r="BC8" i="1"/>
  <c r="BB8" i="1"/>
  <c r="BC9" i="1"/>
  <c r="BA9" i="1"/>
  <c r="R44" i="1" l="1"/>
  <c r="CD44" i="1"/>
  <c r="AN25" i="1"/>
  <c r="J33" i="1"/>
  <c r="N45" i="1"/>
  <c r="N44" i="1" s="1"/>
  <c r="AT45" i="1"/>
  <c r="BZ45" i="1"/>
  <c r="M76" i="1"/>
  <c r="Q76" i="1"/>
  <c r="U76" i="1"/>
  <c r="Y76" i="1"/>
  <c r="AC76" i="1"/>
  <c r="AG76" i="1"/>
  <c r="AK76" i="1"/>
  <c r="AO76" i="1"/>
  <c r="AS76" i="1"/>
  <c r="AW76" i="1"/>
  <c r="BA76" i="1"/>
  <c r="BE76" i="1"/>
  <c r="BI76" i="1"/>
  <c r="BM76" i="1"/>
  <c r="BQ76" i="1"/>
  <c r="BU76" i="1"/>
  <c r="BY76" i="1"/>
  <c r="CC76" i="1"/>
  <c r="CG76" i="1"/>
  <c r="L114" i="1"/>
  <c r="V135" i="1"/>
  <c r="BF155" i="1"/>
  <c r="T25" i="1"/>
  <c r="AF25" i="1"/>
  <c r="AZ25" i="1"/>
  <c r="BL25" i="1"/>
  <c r="BV97" i="1"/>
  <c r="X11" i="1"/>
  <c r="S11" i="1"/>
  <c r="AA11" i="1"/>
  <c r="AI11" i="1"/>
  <c r="AH11" i="1"/>
  <c r="AL11" i="1"/>
  <c r="O36" i="1"/>
  <c r="W36" i="1"/>
  <c r="W25" i="1" s="1"/>
  <c r="AE36" i="1"/>
  <c r="AM36" i="1"/>
  <c r="AU36" i="1"/>
  <c r="BC36" i="1"/>
  <c r="BC25" i="1" s="1"/>
  <c r="BK36" i="1"/>
  <c r="BS36" i="1"/>
  <c r="CA36" i="1"/>
  <c r="V46" i="1"/>
  <c r="V45" i="1" s="1"/>
  <c r="V44" i="1" s="1"/>
  <c r="Z46" i="1"/>
  <c r="AL46" i="1"/>
  <c r="AP46" i="1"/>
  <c r="BB46" i="1"/>
  <c r="BB45" i="1" s="1"/>
  <c r="BB44" i="1" s="1"/>
  <c r="BF46" i="1"/>
  <c r="BR46" i="1"/>
  <c r="BV46" i="1"/>
  <c r="P59" i="1"/>
  <c r="AF59" i="1"/>
  <c r="J86" i="1"/>
  <c r="CC96" i="1"/>
  <c r="M96" i="1"/>
  <c r="U96" i="1"/>
  <c r="AG96" i="1"/>
  <c r="AW96" i="1"/>
  <c r="J136" i="1"/>
  <c r="CM136" i="1" s="1"/>
  <c r="Q155" i="1"/>
  <c r="AG155" i="1"/>
  <c r="AW155" i="1"/>
  <c r="BC336" i="1"/>
  <c r="AB25" i="1"/>
  <c r="BH25" i="1"/>
  <c r="BT25" i="1"/>
  <c r="CF25" i="1"/>
  <c r="AL97" i="1"/>
  <c r="AL96" i="1" s="1"/>
  <c r="T11" i="1"/>
  <c r="AB11" i="1"/>
  <c r="AQ11" i="1"/>
  <c r="AU11" i="1"/>
  <c r="AY11" i="1"/>
  <c r="BC11" i="1"/>
  <c r="BG11" i="1"/>
  <c r="BK11" i="1"/>
  <c r="BO11" i="1"/>
  <c r="BS11" i="1"/>
  <c r="BW11" i="1"/>
  <c r="CA11" i="1"/>
  <c r="CE11" i="1"/>
  <c r="N25" i="1"/>
  <c r="V25" i="1"/>
  <c r="AD25" i="1"/>
  <c r="AL25" i="1"/>
  <c r="AT25" i="1"/>
  <c r="BB25" i="1"/>
  <c r="BJ25" i="1"/>
  <c r="BR25" i="1"/>
  <c r="BZ25" i="1"/>
  <c r="J27" i="1"/>
  <c r="CM27" i="1" s="1"/>
  <c r="O25" i="1"/>
  <c r="S25" i="1"/>
  <c r="AA25" i="1"/>
  <c r="AE25" i="1"/>
  <c r="AI25" i="1"/>
  <c r="AM25" i="1"/>
  <c r="AQ25" i="1"/>
  <c r="AU25" i="1"/>
  <c r="AY25" i="1"/>
  <c r="BG25" i="1"/>
  <c r="BK25" i="1"/>
  <c r="BO25" i="1"/>
  <c r="BS25" i="1"/>
  <c r="BW25" i="1"/>
  <c r="CA25" i="1"/>
  <c r="CE25" i="1"/>
  <c r="K36" i="1"/>
  <c r="M59" i="1"/>
  <c r="M45" i="1" s="1"/>
  <c r="M44" i="1" s="1"/>
  <c r="Q59" i="1"/>
  <c r="Q45" i="1" s="1"/>
  <c r="Q44" i="1" s="1"/>
  <c r="U59" i="1"/>
  <c r="U45" i="1" s="1"/>
  <c r="U44" i="1" s="1"/>
  <c r="Y59" i="1"/>
  <c r="Y45" i="1" s="1"/>
  <c r="Y44" i="1" s="1"/>
  <c r="AC59" i="1"/>
  <c r="AC45" i="1" s="1"/>
  <c r="AC44" i="1" s="1"/>
  <c r="AG59" i="1"/>
  <c r="AG45" i="1" s="1"/>
  <c r="AG44" i="1" s="1"/>
  <c r="AK59" i="1"/>
  <c r="AK45" i="1" s="1"/>
  <c r="AK44" i="1" s="1"/>
  <c r="AO59" i="1"/>
  <c r="AO45" i="1" s="1"/>
  <c r="AO44" i="1" s="1"/>
  <c r="AS59" i="1"/>
  <c r="AS45" i="1" s="1"/>
  <c r="AS44" i="1" s="1"/>
  <c r="AW59" i="1"/>
  <c r="AW45" i="1" s="1"/>
  <c r="AW44" i="1" s="1"/>
  <c r="BA59" i="1"/>
  <c r="BA45" i="1" s="1"/>
  <c r="BA44" i="1" s="1"/>
  <c r="BE59" i="1"/>
  <c r="BE45" i="1" s="1"/>
  <c r="BE44" i="1" s="1"/>
  <c r="BI59" i="1"/>
  <c r="BI45" i="1" s="1"/>
  <c r="BI44" i="1" s="1"/>
  <c r="BM59" i="1"/>
  <c r="BM45" i="1" s="1"/>
  <c r="BM44" i="1" s="1"/>
  <c r="BQ59" i="1"/>
  <c r="BQ45" i="1" s="1"/>
  <c r="BQ44" i="1" s="1"/>
  <c r="BU59" i="1"/>
  <c r="BU45" i="1" s="1"/>
  <c r="BU44" i="1" s="1"/>
  <c r="BY59" i="1"/>
  <c r="BY45" i="1" s="1"/>
  <c r="BY44" i="1" s="1"/>
  <c r="CC59" i="1"/>
  <c r="CC45" i="1" s="1"/>
  <c r="CC44" i="1" s="1"/>
  <c r="CG59" i="1"/>
  <c r="CG45" i="1" s="1"/>
  <c r="CG44" i="1" s="1"/>
  <c r="J68" i="1"/>
  <c r="T59" i="1"/>
  <c r="AJ59" i="1"/>
  <c r="AV59" i="1"/>
  <c r="AZ59" i="1"/>
  <c r="BL59" i="1"/>
  <c r="BP59" i="1"/>
  <c r="CB59" i="1"/>
  <c r="CF59" i="1"/>
  <c r="CF97" i="1"/>
  <c r="CF96" i="1" s="1"/>
  <c r="BI97" i="1"/>
  <c r="BI96" i="1" s="1"/>
  <c r="J125" i="1"/>
  <c r="J203" i="1"/>
  <c r="CM203" i="1" s="1"/>
  <c r="K197" i="1"/>
  <c r="J197" i="1" s="1"/>
  <c r="CM197" i="1" s="1"/>
  <c r="J81" i="1"/>
  <c r="L97" i="1"/>
  <c r="J99" i="1"/>
  <c r="CM99" i="1" s="1"/>
  <c r="S98" i="1"/>
  <c r="S97" i="1" s="1"/>
  <c r="S96" i="1" s="1"/>
  <c r="AI98" i="1"/>
  <c r="AI97" i="1" s="1"/>
  <c r="AI96" i="1" s="1"/>
  <c r="BK98" i="1"/>
  <c r="J109" i="1"/>
  <c r="CM109" i="1" s="1"/>
  <c r="O98" i="1"/>
  <c r="O97" i="1" s="1"/>
  <c r="O96" i="1" s="1"/>
  <c r="W98" i="1"/>
  <c r="W97" i="1" s="1"/>
  <c r="W96" i="1" s="1"/>
  <c r="AE98" i="1"/>
  <c r="AE97" i="1" s="1"/>
  <c r="AE96" i="1" s="1"/>
  <c r="AQ98" i="1"/>
  <c r="AQ97" i="1" s="1"/>
  <c r="AU98" i="1"/>
  <c r="AU97" i="1" s="1"/>
  <c r="AY98" i="1"/>
  <c r="AY97" i="1" s="1"/>
  <c r="BW98" i="1"/>
  <c r="BW97" i="1" s="1"/>
  <c r="CA98" i="1"/>
  <c r="CA97" i="1" s="1"/>
  <c r="CE98" i="1"/>
  <c r="N114" i="1"/>
  <c r="R114" i="1"/>
  <c r="V114" i="1"/>
  <c r="V97" i="1" s="1"/>
  <c r="V96" i="1" s="1"/>
  <c r="Z114" i="1"/>
  <c r="AD114" i="1"/>
  <c r="AH114" i="1"/>
  <c r="AL114" i="1"/>
  <c r="AP114" i="1"/>
  <c r="AT114" i="1"/>
  <c r="AT97" i="1" s="1"/>
  <c r="AT96" i="1" s="1"/>
  <c r="AX114" i="1"/>
  <c r="BB114" i="1"/>
  <c r="BF114" i="1"/>
  <c r="BJ114" i="1"/>
  <c r="BN114" i="1"/>
  <c r="BR114" i="1"/>
  <c r="BV114" i="1"/>
  <c r="BZ114" i="1"/>
  <c r="CD114" i="1"/>
  <c r="N135" i="1"/>
  <c r="R135" i="1"/>
  <c r="Z135" i="1"/>
  <c r="AD135" i="1"/>
  <c r="AH135" i="1"/>
  <c r="AL135" i="1"/>
  <c r="AP135" i="1"/>
  <c r="AT135" i="1"/>
  <c r="AX135" i="1"/>
  <c r="BB135" i="1"/>
  <c r="BF135" i="1"/>
  <c r="BJ135" i="1"/>
  <c r="BN135" i="1"/>
  <c r="BR135" i="1"/>
  <c r="BV135" i="1"/>
  <c r="BZ135" i="1"/>
  <c r="CD135" i="1"/>
  <c r="W135" i="1"/>
  <c r="AM135" i="1"/>
  <c r="J145" i="1"/>
  <c r="CM145" i="1" s="1"/>
  <c r="X135" i="1"/>
  <c r="AB135" i="1"/>
  <c r="AB96" i="1" s="1"/>
  <c r="AJ135" i="1"/>
  <c r="AR135" i="1"/>
  <c r="AV135" i="1"/>
  <c r="AZ135" i="1"/>
  <c r="BH135" i="1"/>
  <c r="BL135" i="1"/>
  <c r="BP135" i="1"/>
  <c r="BX135" i="1"/>
  <c r="CB135" i="1"/>
  <c r="CF135" i="1"/>
  <c r="BS155" i="1"/>
  <c r="AY155" i="1"/>
  <c r="X155" i="1"/>
  <c r="AN155" i="1"/>
  <c r="AR155" i="1"/>
  <c r="BU36" i="1"/>
  <c r="BU25" i="1" s="1"/>
  <c r="BY36" i="1"/>
  <c r="BY25" i="1" s="1"/>
  <c r="CC36" i="1"/>
  <c r="CC25" i="1" s="1"/>
  <c r="CG36" i="1"/>
  <c r="CG25" i="1" s="1"/>
  <c r="L46" i="1"/>
  <c r="L45" i="1" s="1"/>
  <c r="L44" i="1" s="1"/>
  <c r="P46" i="1"/>
  <c r="T46" i="1"/>
  <c r="T45" i="1" s="1"/>
  <c r="T44" i="1" s="1"/>
  <c r="X46" i="1"/>
  <c r="X45" i="1" s="1"/>
  <c r="X44" i="1" s="1"/>
  <c r="AB46" i="1"/>
  <c r="AB45" i="1" s="1"/>
  <c r="AB44" i="1" s="1"/>
  <c r="AF46" i="1"/>
  <c r="AF45" i="1" s="1"/>
  <c r="AF44" i="1" s="1"/>
  <c r="AJ46" i="1"/>
  <c r="AN46" i="1"/>
  <c r="AN45" i="1" s="1"/>
  <c r="AN44" i="1" s="1"/>
  <c r="AR46" i="1"/>
  <c r="AR45" i="1" s="1"/>
  <c r="AR44" i="1" s="1"/>
  <c r="AV46" i="1"/>
  <c r="AV45" i="1" s="1"/>
  <c r="AV44" i="1" s="1"/>
  <c r="AZ46" i="1"/>
  <c r="AZ45" i="1" s="1"/>
  <c r="AZ44" i="1" s="1"/>
  <c r="BD46" i="1"/>
  <c r="BD45" i="1" s="1"/>
  <c r="BD44" i="1" s="1"/>
  <c r="BH46" i="1"/>
  <c r="BH45" i="1" s="1"/>
  <c r="BH44" i="1" s="1"/>
  <c r="BL46" i="1"/>
  <c r="BL45" i="1" s="1"/>
  <c r="BL44" i="1" s="1"/>
  <c r="BP46" i="1"/>
  <c r="BT46" i="1"/>
  <c r="BT45" i="1" s="1"/>
  <c r="BT44" i="1" s="1"/>
  <c r="BX46" i="1"/>
  <c r="BX45" i="1" s="1"/>
  <c r="BX44" i="1" s="1"/>
  <c r="CB46" i="1"/>
  <c r="CB45" i="1" s="1"/>
  <c r="CB44" i="1" s="1"/>
  <c r="CF46" i="1"/>
  <c r="CF45" i="1" s="1"/>
  <c r="CF44" i="1" s="1"/>
  <c r="J55" i="1"/>
  <c r="O46" i="1"/>
  <c r="O45" i="1" s="1"/>
  <c r="O44" i="1" s="1"/>
  <c r="S46" i="1"/>
  <c r="W46" i="1"/>
  <c r="AA46" i="1"/>
  <c r="AE46" i="1"/>
  <c r="AE45" i="1" s="1"/>
  <c r="AE44" i="1" s="1"/>
  <c r="AI46" i="1"/>
  <c r="AM46" i="1"/>
  <c r="AQ46" i="1"/>
  <c r="AU46" i="1"/>
  <c r="AU45" i="1" s="1"/>
  <c r="AU44" i="1" s="1"/>
  <c r="AY46" i="1"/>
  <c r="BC46" i="1"/>
  <c r="BG46" i="1"/>
  <c r="BK46" i="1"/>
  <c r="BK45" i="1" s="1"/>
  <c r="BK44" i="1" s="1"/>
  <c r="BO46" i="1"/>
  <c r="BS46" i="1"/>
  <c r="BW46" i="1"/>
  <c r="CA46" i="1"/>
  <c r="CA45" i="1" s="1"/>
  <c r="CA44" i="1" s="1"/>
  <c r="CE46" i="1"/>
  <c r="J72" i="1"/>
  <c r="O59" i="1"/>
  <c r="S59" i="1"/>
  <c r="W59" i="1"/>
  <c r="AA59" i="1"/>
  <c r="AE59" i="1"/>
  <c r="AI59" i="1"/>
  <c r="AM59" i="1"/>
  <c r="AQ59" i="1"/>
  <c r="AU59" i="1"/>
  <c r="AY59" i="1"/>
  <c r="BC59" i="1"/>
  <c r="BG59" i="1"/>
  <c r="BK59" i="1"/>
  <c r="BO59" i="1"/>
  <c r="BS59" i="1"/>
  <c r="BW59" i="1"/>
  <c r="CA59" i="1"/>
  <c r="CE59" i="1"/>
  <c r="N76" i="1"/>
  <c r="R76" i="1"/>
  <c r="V76" i="1"/>
  <c r="Z76" i="1"/>
  <c r="AD76" i="1"/>
  <c r="AD44" i="1" s="1"/>
  <c r="AH76" i="1"/>
  <c r="AH44" i="1" s="1"/>
  <c r="AL76" i="1"/>
  <c r="AP76" i="1"/>
  <c r="AT76" i="1"/>
  <c r="AX76" i="1"/>
  <c r="AX44" i="1" s="1"/>
  <c r="BB76" i="1"/>
  <c r="BF76" i="1"/>
  <c r="BJ76" i="1"/>
  <c r="BJ44" i="1" s="1"/>
  <c r="BN76" i="1"/>
  <c r="BN44" i="1" s="1"/>
  <c r="BR76" i="1"/>
  <c r="BV76" i="1"/>
  <c r="BZ76" i="1"/>
  <c r="CD76" i="1"/>
  <c r="J90" i="1"/>
  <c r="AR98" i="1"/>
  <c r="BH98" i="1"/>
  <c r="BX98" i="1"/>
  <c r="Q114" i="1"/>
  <c r="Q97" i="1" s="1"/>
  <c r="Q96" i="1" s="1"/>
  <c r="Y114" i="1"/>
  <c r="Y97" i="1" s="1"/>
  <c r="Y96" i="1" s="1"/>
  <c r="AK114" i="1"/>
  <c r="AK97" i="1" s="1"/>
  <c r="AK96" i="1" s="1"/>
  <c r="AO114" i="1"/>
  <c r="AO97" i="1" s="1"/>
  <c r="AO96" i="1" s="1"/>
  <c r="AS114" i="1"/>
  <c r="AS97" i="1" s="1"/>
  <c r="AS96" i="1" s="1"/>
  <c r="BA114" i="1"/>
  <c r="BA97" i="1" s="1"/>
  <c r="BA96" i="1" s="1"/>
  <c r="BI114" i="1"/>
  <c r="BQ114" i="1"/>
  <c r="BQ97" i="1" s="1"/>
  <c r="BQ96" i="1" s="1"/>
  <c r="BU114" i="1"/>
  <c r="BU97" i="1" s="1"/>
  <c r="BU96" i="1" s="1"/>
  <c r="BY114" i="1"/>
  <c r="BY97" i="1" s="1"/>
  <c r="BY96" i="1" s="1"/>
  <c r="CG114" i="1"/>
  <c r="CG97" i="1" s="1"/>
  <c r="CG96" i="1" s="1"/>
  <c r="M155" i="1"/>
  <c r="AC155" i="1"/>
  <c r="AS155" i="1"/>
  <c r="BE155" i="1"/>
  <c r="BM155" i="1"/>
  <c r="BU155" i="1"/>
  <c r="CC155" i="1"/>
  <c r="AK175" i="1"/>
  <c r="J220" i="1"/>
  <c r="CM220" i="1" s="1"/>
  <c r="O336" i="1"/>
  <c r="AI336" i="1"/>
  <c r="AI280" i="1" s="1"/>
  <c r="BK336" i="1"/>
  <c r="CE336" i="1"/>
  <c r="N98" i="1"/>
  <c r="R98" i="1"/>
  <c r="R97" i="1" s="1"/>
  <c r="R96" i="1" s="1"/>
  <c r="Z98" i="1"/>
  <c r="Z97" i="1" s="1"/>
  <c r="Z96" i="1" s="1"/>
  <c r="AD98" i="1"/>
  <c r="AH98" i="1"/>
  <c r="AH97" i="1" s="1"/>
  <c r="AH96" i="1" s="1"/>
  <c r="AP98" i="1"/>
  <c r="AP97" i="1" s="1"/>
  <c r="AX98" i="1"/>
  <c r="AX97" i="1" s="1"/>
  <c r="AX96" i="1" s="1"/>
  <c r="BB98" i="1"/>
  <c r="BB97" i="1" s="1"/>
  <c r="BB96" i="1" s="1"/>
  <c r="BF98" i="1"/>
  <c r="BF97" i="1" s="1"/>
  <c r="BJ98" i="1"/>
  <c r="BN98" i="1"/>
  <c r="BN97" i="1" s="1"/>
  <c r="BN96" i="1" s="1"/>
  <c r="BR98" i="1"/>
  <c r="BR97" i="1" s="1"/>
  <c r="BR96" i="1" s="1"/>
  <c r="BZ98" i="1"/>
  <c r="CD98" i="1"/>
  <c r="CD97" i="1" s="1"/>
  <c r="CD96" i="1" s="1"/>
  <c r="J115" i="1"/>
  <c r="CM115" i="1" s="1"/>
  <c r="P114" i="1"/>
  <c r="T114" i="1"/>
  <c r="T97" i="1" s="1"/>
  <c r="T96" i="1" s="1"/>
  <c r="X114" i="1"/>
  <c r="X97" i="1" s="1"/>
  <c r="X96" i="1" s="1"/>
  <c r="AF114" i="1"/>
  <c r="AF97" i="1" s="1"/>
  <c r="AF96" i="1" s="1"/>
  <c r="AJ114" i="1"/>
  <c r="AJ97" i="1" s="1"/>
  <c r="AN114" i="1"/>
  <c r="AN97" i="1" s="1"/>
  <c r="AN96" i="1" s="1"/>
  <c r="AR114" i="1"/>
  <c r="AV114" i="1"/>
  <c r="AV97" i="1" s="1"/>
  <c r="AV96" i="1" s="1"/>
  <c r="AZ114" i="1"/>
  <c r="AZ97" i="1" s="1"/>
  <c r="AZ96" i="1" s="1"/>
  <c r="BD114" i="1"/>
  <c r="BD97" i="1" s="1"/>
  <c r="BD96" i="1" s="1"/>
  <c r="BH114" i="1"/>
  <c r="BH97" i="1" s="1"/>
  <c r="BL114" i="1"/>
  <c r="BL97" i="1" s="1"/>
  <c r="BL96" i="1" s="1"/>
  <c r="BP114" i="1"/>
  <c r="BP97" i="1" s="1"/>
  <c r="BP96" i="1" s="1"/>
  <c r="BT114" i="1"/>
  <c r="BT97" i="1" s="1"/>
  <c r="BT96" i="1" s="1"/>
  <c r="BX114" i="1"/>
  <c r="BX97" i="1" s="1"/>
  <c r="BX96" i="1" s="1"/>
  <c r="CB114" i="1"/>
  <c r="CB97" i="1" s="1"/>
  <c r="CB96" i="1" s="1"/>
  <c r="CF114" i="1"/>
  <c r="J140" i="1"/>
  <c r="CM140" i="1" s="1"/>
  <c r="BK217" i="1"/>
  <c r="P217" i="1"/>
  <c r="CB217" i="1"/>
  <c r="Z234" i="1"/>
  <c r="AH234" i="1"/>
  <c r="AP234" i="1"/>
  <c r="AX234" i="1"/>
  <c r="N166" i="1"/>
  <c r="N155" i="1" s="1"/>
  <c r="R166" i="1"/>
  <c r="R155" i="1" s="1"/>
  <c r="V166" i="1"/>
  <c r="V155" i="1" s="1"/>
  <c r="Z166" i="1"/>
  <c r="Z155" i="1" s="1"/>
  <c r="AD166" i="1"/>
  <c r="AD155" i="1" s="1"/>
  <c r="AH166" i="1"/>
  <c r="AH155" i="1" s="1"/>
  <c r="AL166" i="1"/>
  <c r="AL155" i="1" s="1"/>
  <c r="AP166" i="1"/>
  <c r="AP155" i="1" s="1"/>
  <c r="AT166" i="1"/>
  <c r="AT155" i="1" s="1"/>
  <c r="AX166" i="1"/>
  <c r="AX155" i="1" s="1"/>
  <c r="BB166" i="1"/>
  <c r="BB155" i="1" s="1"/>
  <c r="BF166" i="1"/>
  <c r="BJ166" i="1"/>
  <c r="BJ155" i="1" s="1"/>
  <c r="BN166" i="1"/>
  <c r="BN155" i="1" s="1"/>
  <c r="BR166" i="1"/>
  <c r="BR155" i="1" s="1"/>
  <c r="BV166" i="1"/>
  <c r="BV155" i="1" s="1"/>
  <c r="BZ166" i="1"/>
  <c r="BZ155" i="1" s="1"/>
  <c r="CD166" i="1"/>
  <c r="CD155" i="1" s="1"/>
  <c r="AE234" i="1"/>
  <c r="O281" i="1"/>
  <c r="S281" i="1"/>
  <c r="W281" i="1"/>
  <c r="AE281" i="1"/>
  <c r="AM281" i="1"/>
  <c r="AQ281" i="1"/>
  <c r="AU281" i="1"/>
  <c r="AY281" i="1"/>
  <c r="BC281" i="1"/>
  <c r="BK281" i="1"/>
  <c r="BS281" i="1"/>
  <c r="BW281" i="1"/>
  <c r="CA281" i="1"/>
  <c r="CE281" i="1"/>
  <c r="CE280" i="1" s="1"/>
  <c r="O364" i="1"/>
  <c r="S364" i="1"/>
  <c r="S336" i="1" s="1"/>
  <c r="W364" i="1"/>
  <c r="W336" i="1" s="1"/>
  <c r="AA364" i="1"/>
  <c r="AA336" i="1" s="1"/>
  <c r="AA280" i="1" s="1"/>
  <c r="AE364" i="1"/>
  <c r="AE336" i="1" s="1"/>
  <c r="AE280" i="1" s="1"/>
  <c r="AI364" i="1"/>
  <c r="AM364" i="1"/>
  <c r="AM336" i="1" s="1"/>
  <c r="AM280" i="1" s="1"/>
  <c r="AQ364" i="1"/>
  <c r="AQ336" i="1" s="1"/>
  <c r="AQ280" i="1" s="1"/>
  <c r="AU364" i="1"/>
  <c r="AU336" i="1" s="1"/>
  <c r="AY364" i="1"/>
  <c r="AY336" i="1" s="1"/>
  <c r="BC364" i="1"/>
  <c r="BG364" i="1"/>
  <c r="BG336" i="1" s="1"/>
  <c r="BG280" i="1" s="1"/>
  <c r="BK364" i="1"/>
  <c r="BO364" i="1"/>
  <c r="BO336" i="1" s="1"/>
  <c r="BO280" i="1" s="1"/>
  <c r="BS364" i="1"/>
  <c r="BS336" i="1" s="1"/>
  <c r="BS280" i="1" s="1"/>
  <c r="BW364" i="1"/>
  <c r="BW336" i="1" s="1"/>
  <c r="BW280" i="1" s="1"/>
  <c r="CA364" i="1"/>
  <c r="CA336" i="1" s="1"/>
  <c r="CE364" i="1"/>
  <c r="AN175" i="1"/>
  <c r="AR175" i="1"/>
  <c r="AV175" i="1"/>
  <c r="AZ175" i="1"/>
  <c r="BD175" i="1"/>
  <c r="BH175" i="1"/>
  <c r="BL175" i="1"/>
  <c r="BP175" i="1"/>
  <c r="BT175" i="1"/>
  <c r="BX175" i="1"/>
  <c r="CB175" i="1"/>
  <c r="CF175" i="1"/>
  <c r="J213" i="1"/>
  <c r="CM213" i="1" s="1"/>
  <c r="O209" i="1"/>
  <c r="S209" i="1"/>
  <c r="W209" i="1"/>
  <c r="AA209" i="1"/>
  <c r="AE209" i="1"/>
  <c r="AI209" i="1"/>
  <c r="AM209" i="1"/>
  <c r="AQ209" i="1"/>
  <c r="AU209" i="1"/>
  <c r="AY209" i="1"/>
  <c r="BC209" i="1"/>
  <c r="BG209" i="1"/>
  <c r="BK209" i="1"/>
  <c r="BO209" i="1"/>
  <c r="BS209" i="1"/>
  <c r="BW209" i="1"/>
  <c r="CA209" i="1"/>
  <c r="CE209" i="1"/>
  <c r="K218" i="1"/>
  <c r="K217" i="1" s="1"/>
  <c r="U234" i="1"/>
  <c r="BC234" i="1"/>
  <c r="J304" i="1"/>
  <c r="CM304" i="1" s="1"/>
  <c r="W470" i="1"/>
  <c r="J167" i="1"/>
  <c r="CM167" i="1" s="1"/>
  <c r="T155" i="1"/>
  <c r="AJ155" i="1"/>
  <c r="AZ155" i="1"/>
  <c r="BP155" i="1"/>
  <c r="CF155" i="1"/>
  <c r="W234" i="1"/>
  <c r="AU234" i="1"/>
  <c r="BS234" i="1"/>
  <c r="N256" i="1"/>
  <c r="N234" i="1" s="1"/>
  <c r="V256" i="1"/>
  <c r="V234" i="1" s="1"/>
  <c r="AD256" i="1"/>
  <c r="AD234" i="1" s="1"/>
  <c r="AL256" i="1"/>
  <c r="AL234" i="1" s="1"/>
  <c r="AT256" i="1"/>
  <c r="AT234" i="1" s="1"/>
  <c r="BB256" i="1"/>
  <c r="BB234" i="1" s="1"/>
  <c r="BJ256" i="1"/>
  <c r="BV256" i="1"/>
  <c r="CD256" i="1"/>
  <c r="N309" i="1"/>
  <c r="AD309" i="1"/>
  <c r="AT309" i="1"/>
  <c r="BJ309" i="1"/>
  <c r="BZ309" i="1"/>
  <c r="J372" i="1"/>
  <c r="BS470" i="1"/>
  <c r="CG234" i="1"/>
  <c r="N364" i="1"/>
  <c r="R364" i="1"/>
  <c r="V364" i="1"/>
  <c r="V336" i="1" s="1"/>
  <c r="V280" i="1" s="1"/>
  <c r="AD364" i="1"/>
  <c r="AL364" i="1"/>
  <c r="AP364" i="1"/>
  <c r="AT364" i="1"/>
  <c r="AX364" i="1"/>
  <c r="BB364" i="1"/>
  <c r="BJ364" i="1"/>
  <c r="BR364" i="1"/>
  <c r="BR336" i="1" s="1"/>
  <c r="BR280" i="1" s="1"/>
  <c r="BR24" i="1" s="1"/>
  <c r="BR10" i="1" s="1"/>
  <c r="BV364" i="1"/>
  <c r="BZ364" i="1"/>
  <c r="CD364" i="1"/>
  <c r="P364" i="1"/>
  <c r="T364" i="1"/>
  <c r="X364" i="1"/>
  <c r="AB364" i="1"/>
  <c r="AF364" i="1"/>
  <c r="AJ364" i="1"/>
  <c r="AN364" i="1"/>
  <c r="AR364" i="1"/>
  <c r="AV364" i="1"/>
  <c r="AZ364" i="1"/>
  <c r="BD364" i="1"/>
  <c r="BH364" i="1"/>
  <c r="BL364" i="1"/>
  <c r="BP364" i="1"/>
  <c r="BT364" i="1"/>
  <c r="BX364" i="1"/>
  <c r="CB364" i="1"/>
  <c r="CF364" i="1"/>
  <c r="R393" i="1"/>
  <c r="R392" i="1" s="1"/>
  <c r="Z393" i="1"/>
  <c r="Z392" i="1" s="1"/>
  <c r="AH393" i="1"/>
  <c r="AH392" i="1" s="1"/>
  <c r="AP393" i="1"/>
  <c r="AP392" i="1" s="1"/>
  <c r="J456" i="1"/>
  <c r="CM456" i="1" s="1"/>
  <c r="BU455" i="1"/>
  <c r="BF235" i="1"/>
  <c r="BF234" i="1" s="1"/>
  <c r="BJ235" i="1"/>
  <c r="BJ234" i="1" s="1"/>
  <c r="BN235" i="1"/>
  <c r="BN234" i="1" s="1"/>
  <c r="BR235" i="1"/>
  <c r="BR234" i="1" s="1"/>
  <c r="BV235" i="1"/>
  <c r="BZ235" i="1"/>
  <c r="BZ234" i="1" s="1"/>
  <c r="CD235" i="1"/>
  <c r="CD234" i="1" s="1"/>
  <c r="Q235" i="1"/>
  <c r="Q234" i="1" s="1"/>
  <c r="Y235" i="1"/>
  <c r="AC235" i="1"/>
  <c r="AG235" i="1"/>
  <c r="AO235" i="1"/>
  <c r="AO234" i="1" s="1"/>
  <c r="AW235" i="1"/>
  <c r="BE235" i="1"/>
  <c r="BI235" i="1"/>
  <c r="BI234" i="1" s="1"/>
  <c r="BM235" i="1"/>
  <c r="BM234" i="1" s="1"/>
  <c r="BU235" i="1"/>
  <c r="CC235" i="1"/>
  <c r="M256" i="1"/>
  <c r="M234" i="1" s="1"/>
  <c r="Q256" i="1"/>
  <c r="J256" i="1" s="1"/>
  <c r="CM256" i="1" s="1"/>
  <c r="Y256" i="1"/>
  <c r="AC256" i="1"/>
  <c r="AG256" i="1"/>
  <c r="AK256" i="1"/>
  <c r="AK234" i="1" s="1"/>
  <c r="AO256" i="1"/>
  <c r="AS256" i="1"/>
  <c r="AS234" i="1" s="1"/>
  <c r="BA256" i="1"/>
  <c r="BA234" i="1" s="1"/>
  <c r="BE256" i="1"/>
  <c r="BI256" i="1"/>
  <c r="BM256" i="1"/>
  <c r="BQ256" i="1"/>
  <c r="BQ234" i="1" s="1"/>
  <c r="BU256" i="1"/>
  <c r="BU234" i="1" s="1"/>
  <c r="BY256" i="1"/>
  <c r="BY234" i="1" s="1"/>
  <c r="CC256" i="1"/>
  <c r="M282" i="1"/>
  <c r="Q282" i="1"/>
  <c r="U282" i="1"/>
  <c r="Y282" i="1"/>
  <c r="AC282" i="1"/>
  <c r="AG282" i="1"/>
  <c r="AK282" i="1"/>
  <c r="AO282" i="1"/>
  <c r="AS282" i="1"/>
  <c r="AW282" i="1"/>
  <c r="BA282" i="1"/>
  <c r="BE282" i="1"/>
  <c r="BI282" i="1"/>
  <c r="BM282" i="1"/>
  <c r="BQ282" i="1"/>
  <c r="BU282" i="1"/>
  <c r="BY282" i="1"/>
  <c r="CC282" i="1"/>
  <c r="CG282" i="1"/>
  <c r="L309" i="1"/>
  <c r="T309" i="1"/>
  <c r="AB309" i="1"/>
  <c r="AB281" i="1" s="1"/>
  <c r="AJ309" i="1"/>
  <c r="AR309" i="1"/>
  <c r="AZ309" i="1"/>
  <c r="BH309" i="1"/>
  <c r="BH281" i="1" s="1"/>
  <c r="BP309" i="1"/>
  <c r="BX309" i="1"/>
  <c r="CF309" i="1"/>
  <c r="M337" i="1"/>
  <c r="M336" i="1" s="1"/>
  <c r="U337" i="1"/>
  <c r="AC337" i="1"/>
  <c r="AK337" i="1"/>
  <c r="AS337" i="1"/>
  <c r="AS336" i="1" s="1"/>
  <c r="BA337" i="1"/>
  <c r="BI337" i="1"/>
  <c r="BQ337" i="1"/>
  <c r="BY337" i="1"/>
  <c r="BY336" i="1" s="1"/>
  <c r="CG337" i="1"/>
  <c r="X281" i="1"/>
  <c r="AN281" i="1"/>
  <c r="BD281" i="1"/>
  <c r="BT281" i="1"/>
  <c r="N282" i="1"/>
  <c r="N281" i="1" s="1"/>
  <c r="V282" i="1"/>
  <c r="V281" i="1" s="1"/>
  <c r="AD282" i="1"/>
  <c r="AD281" i="1" s="1"/>
  <c r="AH282" i="1"/>
  <c r="AL282" i="1"/>
  <c r="AL281" i="1" s="1"/>
  <c r="AT282" i="1"/>
  <c r="BB282" i="1"/>
  <c r="BB281" i="1" s="1"/>
  <c r="BJ282" i="1"/>
  <c r="BJ281" i="1" s="1"/>
  <c r="BR282" i="1"/>
  <c r="BR281" i="1" s="1"/>
  <c r="BZ282" i="1"/>
  <c r="BZ281" i="1" s="1"/>
  <c r="R309" i="1"/>
  <c r="R281" i="1" s="1"/>
  <c r="Z309" i="1"/>
  <c r="AH309" i="1"/>
  <c r="AP309" i="1"/>
  <c r="AP281" i="1" s="1"/>
  <c r="AX309" i="1"/>
  <c r="AX281" i="1" s="1"/>
  <c r="BF309" i="1"/>
  <c r="BN309" i="1"/>
  <c r="BV309" i="1"/>
  <c r="BV281" i="1" s="1"/>
  <c r="CD309" i="1"/>
  <c r="CD281" i="1" s="1"/>
  <c r="J345" i="1"/>
  <c r="T393" i="1"/>
  <c r="T392" i="1" s="1"/>
  <c r="X393" i="1"/>
  <c r="X392" i="1" s="1"/>
  <c r="AB393" i="1"/>
  <c r="AB392" i="1" s="1"/>
  <c r="AJ393" i="1"/>
  <c r="AJ392" i="1" s="1"/>
  <c r="AN393" i="1"/>
  <c r="AN392" i="1" s="1"/>
  <c r="AR393" i="1"/>
  <c r="AR392" i="1" s="1"/>
  <c r="AZ393" i="1"/>
  <c r="AZ392" i="1" s="1"/>
  <c r="BD393" i="1"/>
  <c r="BD392" i="1" s="1"/>
  <c r="BH393" i="1"/>
  <c r="BH392" i="1" s="1"/>
  <c r="BP393" i="1"/>
  <c r="BP392" i="1" s="1"/>
  <c r="BT393" i="1"/>
  <c r="BT392" i="1" s="1"/>
  <c r="BX393" i="1"/>
  <c r="BX392" i="1" s="1"/>
  <c r="CF393" i="1"/>
  <c r="CF392" i="1" s="1"/>
  <c r="J475" i="1"/>
  <c r="CM475" i="1" s="1"/>
  <c r="K471" i="1"/>
  <c r="AA470" i="1"/>
  <c r="BG470" i="1"/>
  <c r="J439" i="1"/>
  <c r="J449" i="1"/>
  <c r="CM449" i="1" s="1"/>
  <c r="CF455" i="1"/>
  <c r="J486" i="1"/>
  <c r="AX393" i="1"/>
  <c r="AX392" i="1" s="1"/>
  <c r="BF393" i="1"/>
  <c r="BF392" i="1" s="1"/>
  <c r="BN393" i="1"/>
  <c r="BN392" i="1" s="1"/>
  <c r="BV393" i="1"/>
  <c r="BV392" i="1" s="1"/>
  <c r="CD393" i="1"/>
  <c r="CD392" i="1" s="1"/>
  <c r="J406" i="1"/>
  <c r="CM406" i="1" s="1"/>
  <c r="J460" i="1"/>
  <c r="CM460" i="1" s="1"/>
  <c r="M463" i="1"/>
  <c r="M455" i="1" s="1"/>
  <c r="Q463" i="1"/>
  <c r="Q455" i="1" s="1"/>
  <c r="U463" i="1"/>
  <c r="U455" i="1" s="1"/>
  <c r="Y463" i="1"/>
  <c r="Y455" i="1" s="1"/>
  <c r="AC463" i="1"/>
  <c r="AC455" i="1" s="1"/>
  <c r="AG463" i="1"/>
  <c r="AG455" i="1" s="1"/>
  <c r="AK463" i="1"/>
  <c r="AK455" i="1" s="1"/>
  <c r="AO463" i="1"/>
  <c r="AO455" i="1" s="1"/>
  <c r="AS463" i="1"/>
  <c r="AS455" i="1" s="1"/>
  <c r="AW463" i="1"/>
  <c r="AW455" i="1" s="1"/>
  <c r="BA463" i="1"/>
  <c r="BA455" i="1" s="1"/>
  <c r="BE463" i="1"/>
  <c r="BE455" i="1" s="1"/>
  <c r="BI463" i="1"/>
  <c r="BI455" i="1" s="1"/>
  <c r="BM463" i="1"/>
  <c r="BM455" i="1" s="1"/>
  <c r="BQ463" i="1"/>
  <c r="BQ455" i="1" s="1"/>
  <c r="BU463" i="1"/>
  <c r="BY463" i="1"/>
  <c r="BY455" i="1" s="1"/>
  <c r="CC463" i="1"/>
  <c r="CC455" i="1" s="1"/>
  <c r="CG463" i="1"/>
  <c r="CG455" i="1" s="1"/>
  <c r="J467" i="1"/>
  <c r="CM467" i="1" s="1"/>
  <c r="J411" i="1"/>
  <c r="CM411" i="1" s="1"/>
  <c r="O478" i="1"/>
  <c r="O470" i="1" s="1"/>
  <c r="S478" i="1"/>
  <c r="S470" i="1" s="1"/>
  <c r="W478" i="1"/>
  <c r="AA478" i="1"/>
  <c r="AE478" i="1"/>
  <c r="AE470" i="1" s="1"/>
  <c r="AI478" i="1"/>
  <c r="AI470" i="1" s="1"/>
  <c r="AM478" i="1"/>
  <c r="AM470" i="1" s="1"/>
  <c r="AQ478" i="1"/>
  <c r="AQ470" i="1" s="1"/>
  <c r="AU478" i="1"/>
  <c r="AU470" i="1" s="1"/>
  <c r="AY478" i="1"/>
  <c r="AY470" i="1" s="1"/>
  <c r="BC478" i="1"/>
  <c r="BC470" i="1" s="1"/>
  <c r="BG478" i="1"/>
  <c r="BK478" i="1"/>
  <c r="BK470" i="1" s="1"/>
  <c r="BO478" i="1"/>
  <c r="BO470" i="1" s="1"/>
  <c r="BS478" i="1"/>
  <c r="BW478" i="1"/>
  <c r="BW470" i="1" s="1"/>
  <c r="CA478" i="1"/>
  <c r="CA470" i="1" s="1"/>
  <c r="CE478" i="1"/>
  <c r="CE470" i="1" s="1"/>
  <c r="BB501" i="1"/>
  <c r="BC501" i="1"/>
  <c r="BE2" i="1"/>
  <c r="J218" i="1"/>
  <c r="N217" i="1"/>
  <c r="AX2" i="1"/>
  <c r="P11" i="1"/>
  <c r="J20" i="1"/>
  <c r="CM20" i="1" s="1"/>
  <c r="R25" i="1"/>
  <c r="Z25" i="1"/>
  <c r="AH25" i="1"/>
  <c r="AP25" i="1"/>
  <c r="AX25" i="1"/>
  <c r="BF25" i="1"/>
  <c r="BN25" i="1"/>
  <c r="BV25" i="1"/>
  <c r="CD25" i="1"/>
  <c r="AL45" i="1"/>
  <c r="AL44" i="1" s="1"/>
  <c r="BR45" i="1"/>
  <c r="BR44" i="1" s="1"/>
  <c r="BK97" i="1"/>
  <c r="CE97" i="1"/>
  <c r="Z45" i="1"/>
  <c r="AP45" i="1"/>
  <c r="AP44" i="1" s="1"/>
  <c r="BF45" i="1"/>
  <c r="BV45" i="1"/>
  <c r="P97" i="1"/>
  <c r="P96" i="1" s="1"/>
  <c r="CJ2" i="1"/>
  <c r="J40" i="1"/>
  <c r="CM40" i="1" s="1"/>
  <c r="CJ3" i="1"/>
  <c r="CJ5" i="1"/>
  <c r="K26" i="1"/>
  <c r="K46" i="1"/>
  <c r="J47" i="1"/>
  <c r="AM98" i="1"/>
  <c r="AM97" i="1" s="1"/>
  <c r="BC98" i="1"/>
  <c r="BC97" i="1" s="1"/>
  <c r="BS98" i="1"/>
  <c r="BS97" i="1" s="1"/>
  <c r="L157" i="1"/>
  <c r="L156" i="1" s="1"/>
  <c r="L155" i="1" s="1"/>
  <c r="J158" i="1"/>
  <c r="CM158" i="1" s="1"/>
  <c r="P155" i="1"/>
  <c r="AF155" i="1"/>
  <c r="AV155" i="1"/>
  <c r="BL155" i="1"/>
  <c r="CB155" i="1"/>
  <c r="J290" i="1"/>
  <c r="CM290" i="1" s="1"/>
  <c r="L282" i="1"/>
  <c r="L281" i="1" s="1"/>
  <c r="T281" i="1"/>
  <c r="T280" i="1" s="1"/>
  <c r="AJ281" i="1"/>
  <c r="AR281" i="1"/>
  <c r="AZ281" i="1"/>
  <c r="AZ280" i="1" s="1"/>
  <c r="BP281" i="1"/>
  <c r="BX281" i="1"/>
  <c r="CF281" i="1"/>
  <c r="CF280" i="1" s="1"/>
  <c r="J386" i="1"/>
  <c r="L364" i="1"/>
  <c r="J396" i="1"/>
  <c r="CM396" i="1" s="1"/>
  <c r="K393" i="1"/>
  <c r="J400" i="1"/>
  <c r="CM400" i="1" s="1"/>
  <c r="L393" i="1"/>
  <c r="L392" i="1" s="1"/>
  <c r="A503" i="1"/>
  <c r="BG97" i="1"/>
  <c r="A12" i="1"/>
  <c r="M12" i="1"/>
  <c r="M11" i="1" s="1"/>
  <c r="C522" i="1"/>
  <c r="C501" i="1"/>
  <c r="CJ7" i="1"/>
  <c r="CJ8" i="1"/>
  <c r="M9" i="1"/>
  <c r="CJ9" i="1"/>
  <c r="K11" i="1"/>
  <c r="K114" i="1"/>
  <c r="J114" i="1" s="1"/>
  <c r="CM114" i="1" s="1"/>
  <c r="L135" i="1"/>
  <c r="L175" i="1"/>
  <c r="J176" i="1"/>
  <c r="T217" i="1"/>
  <c r="X217" i="1"/>
  <c r="AB217" i="1"/>
  <c r="AJ217" i="1"/>
  <c r="AN217" i="1"/>
  <c r="AR217" i="1"/>
  <c r="AZ217" i="1"/>
  <c r="BD217" i="1"/>
  <c r="BH217" i="1"/>
  <c r="BP217" i="1"/>
  <c r="BT217" i="1"/>
  <c r="BX217" i="1"/>
  <c r="CF217" i="1"/>
  <c r="CF24" i="1" s="1"/>
  <c r="O234" i="1"/>
  <c r="CA234" i="1"/>
  <c r="Y234" i="1"/>
  <c r="AG234" i="1"/>
  <c r="AW234" i="1"/>
  <c r="BE234" i="1"/>
  <c r="CC234" i="1"/>
  <c r="Z281" i="1"/>
  <c r="Z280" i="1" s="1"/>
  <c r="BF281" i="1"/>
  <c r="BF280" i="1" s="1"/>
  <c r="BK280" i="1"/>
  <c r="J310" i="1"/>
  <c r="K309" i="1"/>
  <c r="Q336" i="1"/>
  <c r="K59" i="1"/>
  <c r="K76" i="1"/>
  <c r="J76" i="1" s="1"/>
  <c r="J191" i="1"/>
  <c r="CM191" i="1" s="1"/>
  <c r="K189" i="1"/>
  <c r="J189" i="1" s="1"/>
  <c r="CM189" i="1" s="1"/>
  <c r="K209" i="1"/>
  <c r="L226" i="1"/>
  <c r="J226" i="1" s="1"/>
  <c r="L235" i="1"/>
  <c r="L234" i="1" s="1"/>
  <c r="J236" i="1"/>
  <c r="CM236" i="1" s="1"/>
  <c r="BN281" i="1"/>
  <c r="L500" i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J157" i="1"/>
  <c r="CM157" i="1" s="1"/>
  <c r="J257" i="1"/>
  <c r="CM257" i="1" s="1"/>
  <c r="J268" i="1"/>
  <c r="CM268" i="1" s="1"/>
  <c r="J317" i="1"/>
  <c r="L337" i="1"/>
  <c r="P337" i="1"/>
  <c r="T337" i="1"/>
  <c r="T336" i="1" s="1"/>
  <c r="X337" i="1"/>
  <c r="X336" i="1" s="1"/>
  <c r="X280" i="1" s="1"/>
  <c r="AB337" i="1"/>
  <c r="AB336" i="1" s="1"/>
  <c r="AF337" i="1"/>
  <c r="AJ337" i="1"/>
  <c r="AJ336" i="1" s="1"/>
  <c r="AN337" i="1"/>
  <c r="AN336" i="1" s="1"/>
  <c r="AN280" i="1" s="1"/>
  <c r="AR337" i="1"/>
  <c r="AR336" i="1" s="1"/>
  <c r="AV337" i="1"/>
  <c r="AZ337" i="1"/>
  <c r="AZ336" i="1" s="1"/>
  <c r="BD337" i="1"/>
  <c r="BD336" i="1" s="1"/>
  <c r="BD280" i="1" s="1"/>
  <c r="BH337" i="1"/>
  <c r="BH336" i="1" s="1"/>
  <c r="BL337" i="1"/>
  <c r="BP337" i="1"/>
  <c r="BP336" i="1" s="1"/>
  <c r="BT337" i="1"/>
  <c r="BT336" i="1" s="1"/>
  <c r="BT280" i="1" s="1"/>
  <c r="BX337" i="1"/>
  <c r="BX336" i="1" s="1"/>
  <c r="CB337" i="1"/>
  <c r="CF337" i="1"/>
  <c r="CF336" i="1" s="1"/>
  <c r="J352" i="1"/>
  <c r="CM352" i="1" s="1"/>
  <c r="J359" i="1"/>
  <c r="CM359" i="1" s="1"/>
  <c r="M364" i="1"/>
  <c r="Q364" i="1"/>
  <c r="U364" i="1"/>
  <c r="U336" i="1" s="1"/>
  <c r="Y364" i="1"/>
  <c r="Y336" i="1" s="1"/>
  <c r="AC364" i="1"/>
  <c r="AC336" i="1" s="1"/>
  <c r="AG364" i="1"/>
  <c r="AG336" i="1" s="1"/>
  <c r="AK364" i="1"/>
  <c r="AK336" i="1" s="1"/>
  <c r="AO364" i="1"/>
  <c r="AO336" i="1" s="1"/>
  <c r="AS364" i="1"/>
  <c r="AW364" i="1"/>
  <c r="AW336" i="1" s="1"/>
  <c r="BA364" i="1"/>
  <c r="BA336" i="1" s="1"/>
  <c r="BE364" i="1"/>
  <c r="BE336" i="1" s="1"/>
  <c r="BI364" i="1"/>
  <c r="BI336" i="1" s="1"/>
  <c r="BM364" i="1"/>
  <c r="BM336" i="1" s="1"/>
  <c r="BQ364" i="1"/>
  <c r="BQ336" i="1" s="1"/>
  <c r="BU364" i="1"/>
  <c r="BU336" i="1" s="1"/>
  <c r="BY364" i="1"/>
  <c r="CC364" i="1"/>
  <c r="CC336" i="1" s="1"/>
  <c r="CG364" i="1"/>
  <c r="CG336" i="1" s="1"/>
  <c r="J379" i="1"/>
  <c r="BW455" i="1"/>
  <c r="BU470" i="1"/>
  <c r="BU454" i="1" s="1"/>
  <c r="AQ135" i="1"/>
  <c r="AQ96" i="1" s="1"/>
  <c r="AU135" i="1"/>
  <c r="AU96" i="1" s="1"/>
  <c r="AY135" i="1"/>
  <c r="BC135" i="1"/>
  <c r="BG135" i="1"/>
  <c r="BK135" i="1"/>
  <c r="BO135" i="1"/>
  <c r="BO96" i="1" s="1"/>
  <c r="BS135" i="1"/>
  <c r="BW135" i="1"/>
  <c r="BW96" i="1" s="1"/>
  <c r="CA135" i="1"/>
  <c r="CA96" i="1" s="1"/>
  <c r="CE135" i="1"/>
  <c r="K156" i="1"/>
  <c r="J183" i="1"/>
  <c r="J245" i="1"/>
  <c r="CM245" i="1" s="1"/>
  <c r="M309" i="1"/>
  <c r="M281" i="1" s="1"/>
  <c r="Q309" i="1"/>
  <c r="U309" i="1"/>
  <c r="U281" i="1" s="1"/>
  <c r="Y309" i="1"/>
  <c r="Y281" i="1" s="1"/>
  <c r="AC309" i="1"/>
  <c r="AC281" i="1" s="1"/>
  <c r="AG309" i="1"/>
  <c r="AK309" i="1"/>
  <c r="AK281" i="1" s="1"/>
  <c r="AO309" i="1"/>
  <c r="AO281" i="1" s="1"/>
  <c r="AS309" i="1"/>
  <c r="AS281" i="1" s="1"/>
  <c r="AW309" i="1"/>
  <c r="BA309" i="1"/>
  <c r="BA281" i="1" s="1"/>
  <c r="BE309" i="1"/>
  <c r="BE281" i="1" s="1"/>
  <c r="BI309" i="1"/>
  <c r="BI281" i="1" s="1"/>
  <c r="BM309" i="1"/>
  <c r="BQ309" i="1"/>
  <c r="BQ281" i="1" s="1"/>
  <c r="BU309" i="1"/>
  <c r="BU281" i="1" s="1"/>
  <c r="BY309" i="1"/>
  <c r="BY281" i="1" s="1"/>
  <c r="CC309" i="1"/>
  <c r="CG309" i="1"/>
  <c r="CG281" i="1" s="1"/>
  <c r="J324" i="1"/>
  <c r="K336" i="1"/>
  <c r="J429" i="1"/>
  <c r="CM429" i="1" s="1"/>
  <c r="J464" i="1"/>
  <c r="CM464" i="1" s="1"/>
  <c r="K463" i="1"/>
  <c r="O463" i="1"/>
  <c r="O455" i="1" s="1"/>
  <c r="O454" i="1" s="1"/>
  <c r="S463" i="1"/>
  <c r="S455" i="1" s="1"/>
  <c r="W463" i="1"/>
  <c r="W455" i="1" s="1"/>
  <c r="AA463" i="1"/>
  <c r="AA455" i="1" s="1"/>
  <c r="AE463" i="1"/>
  <c r="AE455" i="1" s="1"/>
  <c r="AI463" i="1"/>
  <c r="AI455" i="1" s="1"/>
  <c r="AM463" i="1"/>
  <c r="AM455" i="1" s="1"/>
  <c r="AQ463" i="1"/>
  <c r="AQ455" i="1" s="1"/>
  <c r="AQ454" i="1" s="1"/>
  <c r="AU463" i="1"/>
  <c r="AU455" i="1" s="1"/>
  <c r="AY463" i="1"/>
  <c r="AY455" i="1" s="1"/>
  <c r="BC463" i="1"/>
  <c r="BC455" i="1" s="1"/>
  <c r="BG463" i="1"/>
  <c r="BG455" i="1" s="1"/>
  <c r="BG454" i="1" s="1"/>
  <c r="BK463" i="1"/>
  <c r="BK455" i="1" s="1"/>
  <c r="BO463" i="1"/>
  <c r="BO455" i="1" s="1"/>
  <c r="BS463" i="1"/>
  <c r="BS455" i="1" s="1"/>
  <c r="BW463" i="1"/>
  <c r="CA463" i="1"/>
  <c r="CA455" i="1" s="1"/>
  <c r="CA454" i="1" s="1"/>
  <c r="CE463" i="1"/>
  <c r="CE455" i="1" s="1"/>
  <c r="J283" i="1"/>
  <c r="CM283" i="1" s="1"/>
  <c r="K282" i="1"/>
  <c r="N336" i="1"/>
  <c r="N280" i="1" s="1"/>
  <c r="R336" i="1"/>
  <c r="Z336" i="1"/>
  <c r="AD336" i="1"/>
  <c r="AD280" i="1" s="1"/>
  <c r="AH336" i="1"/>
  <c r="AL336" i="1"/>
  <c r="AL280" i="1" s="1"/>
  <c r="AP336" i="1"/>
  <c r="AT336" i="1"/>
  <c r="AX336" i="1"/>
  <c r="BB336" i="1"/>
  <c r="BF336" i="1"/>
  <c r="BJ336" i="1"/>
  <c r="BJ280" i="1" s="1"/>
  <c r="BN336" i="1"/>
  <c r="BV336" i="1"/>
  <c r="BZ336" i="1"/>
  <c r="BZ280" i="1" s="1"/>
  <c r="CD336" i="1"/>
  <c r="J365" i="1"/>
  <c r="K364" i="1"/>
  <c r="AC470" i="1"/>
  <c r="AC454" i="1" s="1"/>
  <c r="M418" i="1"/>
  <c r="M417" i="1" s="1"/>
  <c r="Q418" i="1"/>
  <c r="Q417" i="1" s="1"/>
  <c r="U418" i="1"/>
  <c r="U417" i="1" s="1"/>
  <c r="Y418" i="1"/>
  <c r="Y417" i="1" s="1"/>
  <c r="AC418" i="1"/>
  <c r="AC417" i="1" s="1"/>
  <c r="AG418" i="1"/>
  <c r="AG417" i="1" s="1"/>
  <c r="AK418" i="1"/>
  <c r="AK417" i="1" s="1"/>
  <c r="AO418" i="1"/>
  <c r="AO417" i="1" s="1"/>
  <c r="AS418" i="1"/>
  <c r="AS417" i="1" s="1"/>
  <c r="AW418" i="1"/>
  <c r="AW417" i="1" s="1"/>
  <c r="BA418" i="1"/>
  <c r="BA417" i="1" s="1"/>
  <c r="BE418" i="1"/>
  <c r="BE417" i="1" s="1"/>
  <c r="BI418" i="1"/>
  <c r="BI417" i="1" s="1"/>
  <c r="BM418" i="1"/>
  <c r="BM417" i="1" s="1"/>
  <c r="BQ418" i="1"/>
  <c r="BQ417" i="1" s="1"/>
  <c r="BU418" i="1"/>
  <c r="BU417" i="1" s="1"/>
  <c r="BY418" i="1"/>
  <c r="BY417" i="1" s="1"/>
  <c r="CC418" i="1"/>
  <c r="CC417" i="1" s="1"/>
  <c r="CG418" i="1"/>
  <c r="CG417" i="1" s="1"/>
  <c r="CF454" i="1"/>
  <c r="N471" i="1"/>
  <c r="N470" i="1" s="1"/>
  <c r="R471" i="1"/>
  <c r="R470" i="1" s="1"/>
  <c r="V471" i="1"/>
  <c r="V470" i="1" s="1"/>
  <c r="V454" i="1" s="1"/>
  <c r="Z471" i="1"/>
  <c r="Z470" i="1" s="1"/>
  <c r="Z454" i="1" s="1"/>
  <c r="AD471" i="1"/>
  <c r="AD470" i="1" s="1"/>
  <c r="AD454" i="1" s="1"/>
  <c r="AH471" i="1"/>
  <c r="AH470" i="1" s="1"/>
  <c r="AH454" i="1" s="1"/>
  <c r="AL471" i="1"/>
  <c r="AL470" i="1" s="1"/>
  <c r="AL454" i="1" s="1"/>
  <c r="AP471" i="1"/>
  <c r="AP470" i="1" s="1"/>
  <c r="AP454" i="1" s="1"/>
  <c r="AT471" i="1"/>
  <c r="AT470" i="1" s="1"/>
  <c r="AT454" i="1" s="1"/>
  <c r="AX471" i="1"/>
  <c r="AX470" i="1" s="1"/>
  <c r="AX454" i="1" s="1"/>
  <c r="BB471" i="1"/>
  <c r="BB470" i="1" s="1"/>
  <c r="BB454" i="1" s="1"/>
  <c r="BF471" i="1"/>
  <c r="BF470" i="1" s="1"/>
  <c r="BF454" i="1" s="1"/>
  <c r="BJ471" i="1"/>
  <c r="BJ470" i="1" s="1"/>
  <c r="BJ454" i="1" s="1"/>
  <c r="BN471" i="1"/>
  <c r="BN470" i="1" s="1"/>
  <c r="BN454" i="1" s="1"/>
  <c r="BR471" i="1"/>
  <c r="BR470" i="1" s="1"/>
  <c r="BR454" i="1" s="1"/>
  <c r="BV471" i="1"/>
  <c r="BV470" i="1" s="1"/>
  <c r="BV454" i="1" s="1"/>
  <c r="BZ471" i="1"/>
  <c r="BZ470" i="1" s="1"/>
  <c r="BZ454" i="1" s="1"/>
  <c r="CD471" i="1"/>
  <c r="CD470" i="1" s="1"/>
  <c r="CD454" i="1" s="1"/>
  <c r="J479" i="1"/>
  <c r="K478" i="1"/>
  <c r="J419" i="1"/>
  <c r="CM419" i="1" s="1"/>
  <c r="K418" i="1"/>
  <c r="O418" i="1"/>
  <c r="O417" i="1" s="1"/>
  <c r="S418" i="1"/>
  <c r="S417" i="1" s="1"/>
  <c r="W418" i="1"/>
  <c r="W417" i="1" s="1"/>
  <c r="AA418" i="1"/>
  <c r="AA417" i="1" s="1"/>
  <c r="AE418" i="1"/>
  <c r="AE417" i="1" s="1"/>
  <c r="AI418" i="1"/>
  <c r="AI417" i="1" s="1"/>
  <c r="AM418" i="1"/>
  <c r="AM417" i="1" s="1"/>
  <c r="AQ418" i="1"/>
  <c r="AQ417" i="1" s="1"/>
  <c r="AU418" i="1"/>
  <c r="AU417" i="1" s="1"/>
  <c r="AY418" i="1"/>
  <c r="AY417" i="1" s="1"/>
  <c r="BC418" i="1"/>
  <c r="BC417" i="1" s="1"/>
  <c r="BG418" i="1"/>
  <c r="BG417" i="1" s="1"/>
  <c r="BK418" i="1"/>
  <c r="BK417" i="1" s="1"/>
  <c r="BO418" i="1"/>
  <c r="BO417" i="1" s="1"/>
  <c r="BS418" i="1"/>
  <c r="BS417" i="1" s="1"/>
  <c r="BW418" i="1"/>
  <c r="BW417" i="1" s="1"/>
  <c r="CA418" i="1"/>
  <c r="CA417" i="1" s="1"/>
  <c r="CE418" i="1"/>
  <c r="CE417" i="1" s="1"/>
  <c r="N454" i="1"/>
  <c r="R454" i="1"/>
  <c r="L471" i="1"/>
  <c r="L470" i="1" s="1"/>
  <c r="L454" i="1" s="1"/>
  <c r="P471" i="1"/>
  <c r="P470" i="1" s="1"/>
  <c r="P454" i="1" s="1"/>
  <c r="T471" i="1"/>
  <c r="T470" i="1" s="1"/>
  <c r="T454" i="1" s="1"/>
  <c r="X471" i="1"/>
  <c r="X470" i="1" s="1"/>
  <c r="X454" i="1" s="1"/>
  <c r="AB471" i="1"/>
  <c r="AB470" i="1" s="1"/>
  <c r="AB454" i="1" s="1"/>
  <c r="AF471" i="1"/>
  <c r="AF470" i="1" s="1"/>
  <c r="AF454" i="1" s="1"/>
  <c r="AJ471" i="1"/>
  <c r="AJ470" i="1" s="1"/>
  <c r="AJ454" i="1" s="1"/>
  <c r="AN471" i="1"/>
  <c r="AN470" i="1" s="1"/>
  <c r="AN454" i="1" s="1"/>
  <c r="AR471" i="1"/>
  <c r="AR470" i="1" s="1"/>
  <c r="AR454" i="1" s="1"/>
  <c r="AV471" i="1"/>
  <c r="AV470" i="1" s="1"/>
  <c r="AV454" i="1" s="1"/>
  <c r="AZ471" i="1"/>
  <c r="AZ470" i="1" s="1"/>
  <c r="AZ454" i="1" s="1"/>
  <c r="BD471" i="1"/>
  <c r="BD470" i="1" s="1"/>
  <c r="BD454" i="1" s="1"/>
  <c r="BH471" i="1"/>
  <c r="BH470" i="1" s="1"/>
  <c r="BH454" i="1" s="1"/>
  <c r="BL471" i="1"/>
  <c r="BL470" i="1" s="1"/>
  <c r="BL454" i="1" s="1"/>
  <c r="BP471" i="1"/>
  <c r="BP470" i="1" s="1"/>
  <c r="BP454" i="1" s="1"/>
  <c r="BT471" i="1"/>
  <c r="BT470" i="1" s="1"/>
  <c r="BT454" i="1" s="1"/>
  <c r="BX471" i="1"/>
  <c r="BX470" i="1" s="1"/>
  <c r="BX454" i="1" s="1"/>
  <c r="CB471" i="1"/>
  <c r="CB470" i="1" s="1"/>
  <c r="CB454" i="1" s="1"/>
  <c r="CF471" i="1"/>
  <c r="CF470" i="1" s="1"/>
  <c r="M478" i="1"/>
  <c r="M470" i="1" s="1"/>
  <c r="M454" i="1" s="1"/>
  <c r="Q478" i="1"/>
  <c r="Q470" i="1" s="1"/>
  <c r="U478" i="1"/>
  <c r="U470" i="1" s="1"/>
  <c r="U454" i="1" s="1"/>
  <c r="Y478" i="1"/>
  <c r="Y470" i="1" s="1"/>
  <c r="Y454" i="1" s="1"/>
  <c r="AC478" i="1"/>
  <c r="AG478" i="1"/>
  <c r="AG470" i="1" s="1"/>
  <c r="AK478" i="1"/>
  <c r="AK470" i="1" s="1"/>
  <c r="AK454" i="1" s="1"/>
  <c r="AO478" i="1"/>
  <c r="AO470" i="1" s="1"/>
  <c r="AO454" i="1" s="1"/>
  <c r="AS478" i="1"/>
  <c r="AS470" i="1" s="1"/>
  <c r="AS454" i="1" s="1"/>
  <c r="AW478" i="1"/>
  <c r="AW470" i="1" s="1"/>
  <c r="BA478" i="1"/>
  <c r="BA470" i="1" s="1"/>
  <c r="BA454" i="1" s="1"/>
  <c r="BE478" i="1"/>
  <c r="BE470" i="1" s="1"/>
  <c r="BE454" i="1" s="1"/>
  <c r="BI478" i="1"/>
  <c r="BI470" i="1" s="1"/>
  <c r="BI454" i="1" s="1"/>
  <c r="BM478" i="1"/>
  <c r="BM470" i="1" s="1"/>
  <c r="BQ478" i="1"/>
  <c r="BQ470" i="1" s="1"/>
  <c r="BQ454" i="1" s="1"/>
  <c r="BU478" i="1"/>
  <c r="BY478" i="1"/>
  <c r="BY470" i="1" s="1"/>
  <c r="BY454" i="1" s="1"/>
  <c r="CC478" i="1"/>
  <c r="CC470" i="1" s="1"/>
  <c r="CG478" i="1"/>
  <c r="CG470" i="1" s="1"/>
  <c r="CG454" i="1" s="1"/>
  <c r="J482" i="1"/>
  <c r="J490" i="1"/>
  <c r="A523" i="1"/>
  <c r="C502" i="1"/>
  <c r="B502" i="1"/>
  <c r="AY9" i="1"/>
  <c r="AZ8" i="1"/>
  <c r="BA8" i="1"/>
  <c r="BD8" i="1"/>
  <c r="BD9" i="1"/>
  <c r="AY8" i="1"/>
  <c r="AZ9" i="1"/>
  <c r="AE24" i="1" l="1"/>
  <c r="V24" i="1"/>
  <c r="Q24" i="1"/>
  <c r="Q10" i="1" s="1"/>
  <c r="Q502" i="1" s="1"/>
  <c r="Q523" i="1" s="1"/>
  <c r="AE454" i="1"/>
  <c r="BW454" i="1"/>
  <c r="CF10" i="1"/>
  <c r="CC454" i="1"/>
  <c r="BM454" i="1"/>
  <c r="AW454" i="1"/>
  <c r="AG454" i="1"/>
  <c r="Q454" i="1"/>
  <c r="BV280" i="1"/>
  <c r="AP280" i="1"/>
  <c r="AA454" i="1"/>
  <c r="J209" i="1"/>
  <c r="CM209" i="1" s="1"/>
  <c r="J59" i="1"/>
  <c r="Z44" i="1"/>
  <c r="N24" i="1"/>
  <c r="N10" i="1" s="1"/>
  <c r="N502" i="1" s="1"/>
  <c r="N523" i="1" s="1"/>
  <c r="AT281" i="1"/>
  <c r="AT280" i="1" s="1"/>
  <c r="CA280" i="1"/>
  <c r="BC280" i="1"/>
  <c r="O280" i="1"/>
  <c r="O24" i="1" s="1"/>
  <c r="O10" i="1" s="1"/>
  <c r="O502" i="1" s="1"/>
  <c r="O523" i="1" s="1"/>
  <c r="BH96" i="1"/>
  <c r="AR97" i="1"/>
  <c r="AR96" i="1" s="1"/>
  <c r="BJ97" i="1"/>
  <c r="BJ96" i="1" s="1"/>
  <c r="BJ24" i="1" s="1"/>
  <c r="BJ10" i="1" s="1"/>
  <c r="AP96" i="1"/>
  <c r="AP24" i="1" s="1"/>
  <c r="AP10" i="1" s="1"/>
  <c r="BW45" i="1"/>
  <c r="BW44" i="1" s="1"/>
  <c r="BG45" i="1"/>
  <c r="BG44" i="1" s="1"/>
  <c r="AQ45" i="1"/>
  <c r="AQ44" i="1" s="1"/>
  <c r="AA45" i="1"/>
  <c r="AA44" i="1" s="1"/>
  <c r="AA24" i="1" s="1"/>
  <c r="AA10" i="1" s="1"/>
  <c r="BK454" i="1"/>
  <c r="K97" i="1"/>
  <c r="BS96" i="1"/>
  <c r="S280" i="1"/>
  <c r="BV96" i="1"/>
  <c r="BB280" i="1"/>
  <c r="BS454" i="1"/>
  <c r="BC454" i="1"/>
  <c r="AM454" i="1"/>
  <c r="W454" i="1"/>
  <c r="J235" i="1"/>
  <c r="CM235" i="1" s="1"/>
  <c r="CA24" i="1"/>
  <c r="CA10" i="1" s="1"/>
  <c r="CB336" i="1"/>
  <c r="CB280" i="1" s="1"/>
  <c r="CB24" i="1" s="1"/>
  <c r="CB10" i="1" s="1"/>
  <c r="BL336" i="1"/>
  <c r="BL280" i="1" s="1"/>
  <c r="AV336" i="1"/>
  <c r="AV280" i="1" s="1"/>
  <c r="AV24" i="1" s="1"/>
  <c r="AV10" i="1" s="1"/>
  <c r="AF336" i="1"/>
  <c r="AF280" i="1" s="1"/>
  <c r="P336" i="1"/>
  <c r="P280" i="1" s="1"/>
  <c r="AZ24" i="1"/>
  <c r="AZ10" i="1" s="1"/>
  <c r="J175" i="1"/>
  <c r="J166" i="1"/>
  <c r="CM166" i="1" s="1"/>
  <c r="BP280" i="1"/>
  <c r="AJ280" i="1"/>
  <c r="AM96" i="1"/>
  <c r="AM24" i="1" s="1"/>
  <c r="AM10" i="1" s="1"/>
  <c r="BV44" i="1"/>
  <c r="AL24" i="1"/>
  <c r="AC234" i="1"/>
  <c r="AY280" i="1"/>
  <c r="BZ97" i="1"/>
  <c r="BZ96" i="1" s="1"/>
  <c r="BF96" i="1"/>
  <c r="N97" i="1"/>
  <c r="N96" i="1" s="1"/>
  <c r="BS45" i="1"/>
  <c r="BS44" i="1" s="1"/>
  <c r="BC45" i="1"/>
  <c r="BC44" i="1" s="1"/>
  <c r="AM45" i="1"/>
  <c r="AM44" i="1" s="1"/>
  <c r="W45" i="1"/>
  <c r="W44" i="1" s="1"/>
  <c r="W24" i="1" s="1"/>
  <c r="W10" i="1" s="1"/>
  <c r="BP45" i="1"/>
  <c r="BP44" i="1" s="1"/>
  <c r="BP24" i="1" s="1"/>
  <c r="BP10" i="1" s="1"/>
  <c r="AJ45" i="1"/>
  <c r="AJ44" i="1" s="1"/>
  <c r="J36" i="1"/>
  <c r="CM36" i="1" s="1"/>
  <c r="BZ44" i="1"/>
  <c r="AD24" i="1"/>
  <c r="AD10" i="1" s="1"/>
  <c r="AU454" i="1"/>
  <c r="AN24" i="1"/>
  <c r="AN10" i="1" s="1"/>
  <c r="T24" i="1"/>
  <c r="T10" i="1" s="1"/>
  <c r="T502" i="1" s="1"/>
  <c r="T523" i="1" s="1"/>
  <c r="CD280" i="1"/>
  <c r="AX280" i="1"/>
  <c r="AH280" i="1"/>
  <c r="R280" i="1"/>
  <c r="CE454" i="1"/>
  <c r="BO454" i="1"/>
  <c r="AY454" i="1"/>
  <c r="AI454" i="1"/>
  <c r="S454" i="1"/>
  <c r="CC281" i="1"/>
  <c r="BM281" i="1"/>
  <c r="AW281" i="1"/>
  <c r="AW280" i="1" s="1"/>
  <c r="AW24" i="1" s="1"/>
  <c r="AW10" i="1" s="1"/>
  <c r="AG281" i="1"/>
  <c r="Q281" i="1"/>
  <c r="Q280" i="1" s="1"/>
  <c r="BW24" i="1"/>
  <c r="AQ24" i="1"/>
  <c r="AQ10" i="1" s="1"/>
  <c r="X24" i="1"/>
  <c r="X10" i="1" s="1"/>
  <c r="BF44" i="1"/>
  <c r="J12" i="1"/>
  <c r="AH281" i="1"/>
  <c r="BV234" i="1"/>
  <c r="J234" i="1" s="1"/>
  <c r="CM234" i="1" s="1"/>
  <c r="AU280" i="1"/>
  <c r="AU24" i="1" s="1"/>
  <c r="AU10" i="1" s="1"/>
  <c r="W280" i="1"/>
  <c r="AJ96" i="1"/>
  <c r="AJ24" i="1" s="1"/>
  <c r="AJ10" i="1" s="1"/>
  <c r="AD97" i="1"/>
  <c r="AD96" i="1" s="1"/>
  <c r="CE45" i="1"/>
  <c r="CE44" i="1" s="1"/>
  <c r="BO45" i="1"/>
  <c r="BO44" i="1" s="1"/>
  <c r="BO24" i="1" s="1"/>
  <c r="BO10" i="1" s="1"/>
  <c r="AY45" i="1"/>
  <c r="AY44" i="1" s="1"/>
  <c r="AI45" i="1"/>
  <c r="AI44" i="1" s="1"/>
  <c r="AI24" i="1" s="1"/>
  <c r="S45" i="1"/>
  <c r="S44" i="1" s="1"/>
  <c r="P45" i="1"/>
  <c r="P44" i="1" s="1"/>
  <c r="P24" i="1" s="1"/>
  <c r="P10" i="1" s="1"/>
  <c r="P502" i="1" s="1"/>
  <c r="P523" i="1" s="1"/>
  <c r="AT44" i="1"/>
  <c r="AY501" i="1"/>
  <c r="BD501" i="1"/>
  <c r="BA501" i="1"/>
  <c r="AZ501" i="1"/>
  <c r="AF24" i="1"/>
  <c r="AF10" i="1" s="1"/>
  <c r="BD24" i="1"/>
  <c r="BD10" i="1" s="1"/>
  <c r="BB24" i="1"/>
  <c r="BB10" i="1" s="1"/>
  <c r="V10" i="1"/>
  <c r="V502" i="1" s="1"/>
  <c r="V523" i="1" s="1"/>
  <c r="BT24" i="1"/>
  <c r="BT10" i="1" s="1"/>
  <c r="BL24" i="1"/>
  <c r="BL10" i="1" s="1"/>
  <c r="AL10" i="1"/>
  <c r="J478" i="1"/>
  <c r="K470" i="1"/>
  <c r="J470" i="1" s="1"/>
  <c r="CM470" i="1" s="1"/>
  <c r="BM280" i="1"/>
  <c r="BM24" i="1" s="1"/>
  <c r="BM10" i="1" s="1"/>
  <c r="AW2" i="1"/>
  <c r="J471" i="1"/>
  <c r="BY280" i="1"/>
  <c r="BY24" i="1" s="1"/>
  <c r="BY10" i="1" s="1"/>
  <c r="AS280" i="1"/>
  <c r="AS24" i="1" s="1"/>
  <c r="AS10" i="1" s="1"/>
  <c r="M280" i="1"/>
  <c r="M24" i="1" s="1"/>
  <c r="J135" i="1"/>
  <c r="CM135" i="1" s="1"/>
  <c r="K96" i="1"/>
  <c r="J97" i="1"/>
  <c r="CM97" i="1" s="1"/>
  <c r="A524" i="1"/>
  <c r="V503" i="1"/>
  <c r="R503" i="1"/>
  <c r="N503" i="1"/>
  <c r="N524" i="1" s="1"/>
  <c r="U503" i="1"/>
  <c r="P503" i="1"/>
  <c r="K503" i="1"/>
  <c r="K524" i="1" s="1"/>
  <c r="T503" i="1"/>
  <c r="T524" i="1" s="1"/>
  <c r="O503" i="1"/>
  <c r="D503" i="1"/>
  <c r="S503" i="1"/>
  <c r="M503" i="1"/>
  <c r="C503" i="1"/>
  <c r="L503" i="1"/>
  <c r="Q503" i="1"/>
  <c r="BC96" i="1"/>
  <c r="BC24" i="1" s="1"/>
  <c r="K25" i="1"/>
  <c r="J26" i="1"/>
  <c r="CM26" i="1" s="1"/>
  <c r="AY96" i="1"/>
  <c r="BK96" i="1"/>
  <c r="BK24" i="1" s="1"/>
  <c r="BK10" i="1" s="1"/>
  <c r="AH24" i="1"/>
  <c r="AH10" i="1" s="1"/>
  <c r="B523" i="1"/>
  <c r="C523" i="1"/>
  <c r="CC280" i="1"/>
  <c r="CC24" i="1" s="1"/>
  <c r="CC10" i="1" s="1"/>
  <c r="AG280" i="1"/>
  <c r="AG24" i="1" s="1"/>
  <c r="AG10" i="1" s="1"/>
  <c r="J337" i="1"/>
  <c r="J46" i="1"/>
  <c r="K45" i="1"/>
  <c r="BV24" i="1"/>
  <c r="BV10" i="1" s="1"/>
  <c r="BI280" i="1"/>
  <c r="BI24" i="1" s="1"/>
  <c r="BI10" i="1" s="1"/>
  <c r="AC280" i="1"/>
  <c r="AC24" i="1" s="1"/>
  <c r="AC10" i="1" s="1"/>
  <c r="J156" i="1"/>
  <c r="CM156" i="1" s="1"/>
  <c r="K155" i="1"/>
  <c r="J155" i="1" s="1"/>
  <c r="J309" i="1"/>
  <c r="J364" i="1"/>
  <c r="K281" i="1"/>
  <c r="J282" i="1"/>
  <c r="J463" i="1"/>
  <c r="CM463" i="1" s="1"/>
  <c r="K455" i="1"/>
  <c r="BU280" i="1"/>
  <c r="BU24" i="1" s="1"/>
  <c r="BU10" i="1" s="1"/>
  <c r="BE280" i="1"/>
  <c r="BE24" i="1" s="1"/>
  <c r="BE10" i="1" s="1"/>
  <c r="AO280" i="1"/>
  <c r="AO24" i="1" s="1"/>
  <c r="AO10" i="1" s="1"/>
  <c r="Y280" i="1"/>
  <c r="Y24" i="1" s="1"/>
  <c r="Y10" i="1" s="1"/>
  <c r="W500" i="1"/>
  <c r="W503" i="1" s="1"/>
  <c r="L217" i="1"/>
  <c r="J217" i="1" s="1"/>
  <c r="CM217" i="1" s="1"/>
  <c r="M10" i="1"/>
  <c r="M502" i="1" s="1"/>
  <c r="M523" i="1" s="1"/>
  <c r="K392" i="1"/>
  <c r="J392" i="1" s="1"/>
  <c r="J393" i="1"/>
  <c r="BX280" i="1"/>
  <c r="BX24" i="1" s="1"/>
  <c r="BX10" i="1" s="1"/>
  <c r="BH280" i="1"/>
  <c r="BH24" i="1" s="1"/>
  <c r="BH10" i="1" s="1"/>
  <c r="AR280" i="1"/>
  <c r="AR24" i="1" s="1"/>
  <c r="AR10" i="1" s="1"/>
  <c r="AB280" i="1"/>
  <c r="AB24" i="1" s="1"/>
  <c r="AB10" i="1" s="1"/>
  <c r="CE96" i="1"/>
  <c r="CE24" i="1" s="1"/>
  <c r="CE10" i="1" s="1"/>
  <c r="L96" i="1"/>
  <c r="BF24" i="1"/>
  <c r="BF10" i="1" s="1"/>
  <c r="Z24" i="1"/>
  <c r="Z10" i="1" s="1"/>
  <c r="BG96" i="1"/>
  <c r="BG24" i="1" s="1"/>
  <c r="BG10" i="1" s="1"/>
  <c r="J418" i="1"/>
  <c r="CM418" i="1" s="1"/>
  <c r="K417" i="1"/>
  <c r="J417" i="1" s="1"/>
  <c r="CM417" i="1" s="1"/>
  <c r="CG280" i="1"/>
  <c r="CG24" i="1" s="1"/>
  <c r="CG10" i="1" s="1"/>
  <c r="BQ280" i="1"/>
  <c r="BQ24" i="1" s="1"/>
  <c r="BQ10" i="1" s="1"/>
  <c r="BA280" i="1"/>
  <c r="BA24" i="1" s="1"/>
  <c r="BA10" i="1" s="1"/>
  <c r="AK280" i="1"/>
  <c r="AK24" i="1" s="1"/>
  <c r="AK10" i="1" s="1"/>
  <c r="U280" i="1"/>
  <c r="U24" i="1" s="1"/>
  <c r="U10" i="1" s="1"/>
  <c r="U502" i="1" s="1"/>
  <c r="U523" i="1" s="1"/>
  <c r="L336" i="1"/>
  <c r="L280" i="1" s="1"/>
  <c r="BN280" i="1"/>
  <c r="BN24" i="1" s="1"/>
  <c r="BN10" i="1" s="1"/>
  <c r="J98" i="1"/>
  <c r="CM98" i="1" s="1"/>
  <c r="J11" i="1"/>
  <c r="J503" i="1" s="1"/>
  <c r="A13" i="1"/>
  <c r="CD24" i="1"/>
  <c r="CD10" i="1" s="1"/>
  <c r="AX24" i="1"/>
  <c r="AX10" i="1" s="1"/>
  <c r="R24" i="1"/>
  <c r="R10" i="1" s="1"/>
  <c r="R502" i="1" s="1"/>
  <c r="R523" i="1" s="1"/>
  <c r="BF2" i="1"/>
  <c r="AX9" i="1"/>
  <c r="AX8" i="1"/>
  <c r="BE9" i="1"/>
  <c r="BE8" i="1"/>
  <c r="BC10" i="1" l="1"/>
  <c r="S24" i="1"/>
  <c r="S10" i="1" s="1"/>
  <c r="S502" i="1" s="1"/>
  <c r="S523" i="1" s="1"/>
  <c r="BW10" i="1"/>
  <c r="BS24" i="1"/>
  <c r="BS10" i="1" s="1"/>
  <c r="O524" i="1"/>
  <c r="AY24" i="1"/>
  <c r="AY10" i="1" s="1"/>
  <c r="Q524" i="1"/>
  <c r="S524" i="1"/>
  <c r="AI10" i="1"/>
  <c r="BZ24" i="1"/>
  <c r="BZ10" i="1" s="1"/>
  <c r="AT24" i="1"/>
  <c r="AT10" i="1" s="1"/>
  <c r="AE10" i="1"/>
  <c r="BE501" i="1"/>
  <c r="AX501" i="1"/>
  <c r="M524" i="1"/>
  <c r="J336" i="1"/>
  <c r="CM336" i="1" s="1"/>
  <c r="J45" i="1"/>
  <c r="K44" i="1"/>
  <c r="J44" i="1" s="1"/>
  <c r="J25" i="1"/>
  <c r="J455" i="1"/>
  <c r="CM455" i="1" s="1"/>
  <c r="K454" i="1"/>
  <c r="J454" i="1" s="1"/>
  <c r="CM454" i="1" s="1"/>
  <c r="BG2" i="1"/>
  <c r="P524" i="1"/>
  <c r="R524" i="1"/>
  <c r="A14" i="1"/>
  <c r="L24" i="1"/>
  <c r="L10" i="1" s="1"/>
  <c r="L502" i="1" s="1"/>
  <c r="L523" i="1" s="1"/>
  <c r="X500" i="1"/>
  <c r="W502" i="1"/>
  <c r="W523" i="1" s="1"/>
  <c r="J281" i="1"/>
  <c r="CM281" i="1" s="1"/>
  <c r="K280" i="1"/>
  <c r="J280" i="1" s="1"/>
  <c r="CM280" i="1" s="1"/>
  <c r="L524" i="1"/>
  <c r="U524" i="1"/>
  <c r="V524" i="1"/>
  <c r="D524" i="1"/>
  <c r="C524" i="1"/>
  <c r="J96" i="1"/>
  <c r="AV2" i="1"/>
  <c r="AW9" i="1"/>
  <c r="BF9" i="1"/>
  <c r="AW8" i="1"/>
  <c r="BF8" i="1"/>
  <c r="W524" i="1" l="1"/>
  <c r="BF501" i="1"/>
  <c r="AW501" i="1"/>
  <c r="Y500" i="1"/>
  <c r="X502" i="1"/>
  <c r="X523" i="1" s="1"/>
  <c r="X503" i="1"/>
  <c r="A15" i="1"/>
  <c r="BH2" i="1"/>
  <c r="AU2" i="1"/>
  <c r="K24" i="1"/>
  <c r="BG9" i="1"/>
  <c r="BG8" i="1"/>
  <c r="AV8" i="1"/>
  <c r="AV9" i="1"/>
  <c r="AV501" i="1" l="1"/>
  <c r="BG501" i="1"/>
  <c r="Z500" i="1"/>
  <c r="Y502" i="1"/>
  <c r="Y523" i="1" s="1"/>
  <c r="Y503" i="1"/>
  <c r="A16" i="1"/>
  <c r="AT2" i="1"/>
  <c r="J24" i="1"/>
  <c r="K10" i="1"/>
  <c r="BI2" i="1"/>
  <c r="X524" i="1"/>
  <c r="AU9" i="1"/>
  <c r="AU8" i="1"/>
  <c r="BH9" i="1"/>
  <c r="BH8" i="1"/>
  <c r="Y524" i="1" l="1"/>
  <c r="BH501" i="1"/>
  <c r="AU501" i="1"/>
  <c r="A17" i="1"/>
  <c r="J10" i="1"/>
  <c r="K502" i="1"/>
  <c r="K523" i="1" s="1"/>
  <c r="AA500" i="1"/>
  <c r="Z502" i="1"/>
  <c r="Z523" i="1" s="1"/>
  <c r="Z503" i="1"/>
  <c r="AS2" i="1"/>
  <c r="BJ2" i="1"/>
  <c r="AT9" i="1"/>
  <c r="AT8" i="1"/>
  <c r="BI9" i="1"/>
  <c r="BI8" i="1"/>
  <c r="Z524" i="1" l="1"/>
  <c r="BI501" i="1"/>
  <c r="AT501" i="1"/>
  <c r="BK2" i="1"/>
  <c r="AR2" i="1"/>
  <c r="CM10" i="1"/>
  <c r="J502" i="1"/>
  <c r="AB500" i="1"/>
  <c r="AA502" i="1"/>
  <c r="AA523" i="1" s="1"/>
  <c r="AA503" i="1"/>
  <c r="A18" i="1"/>
  <c r="BJ9" i="1"/>
  <c r="AS9" i="1"/>
  <c r="BJ8" i="1"/>
  <c r="AS8" i="1"/>
  <c r="AS501" i="1" l="1"/>
  <c r="BJ501" i="1"/>
  <c r="AA524" i="1"/>
  <c r="A19" i="1"/>
  <c r="J523" i="1"/>
  <c r="J524" i="1"/>
  <c r="AC500" i="1"/>
  <c r="AB502" i="1"/>
  <c r="AB523" i="1" s="1"/>
  <c r="AB503" i="1"/>
  <c r="AQ2" i="1"/>
  <c r="BL2" i="1"/>
  <c r="BK8" i="1"/>
  <c r="AR9" i="1"/>
  <c r="BK9" i="1"/>
  <c r="AR8" i="1"/>
  <c r="AR501" i="1" l="1"/>
  <c r="BK501" i="1"/>
  <c r="BM2" i="1"/>
  <c r="AP2" i="1"/>
  <c r="AD500" i="1"/>
  <c r="AC502" i="1"/>
  <c r="AC523" i="1" s="1"/>
  <c r="AC503" i="1"/>
  <c r="AC524" i="1" s="1"/>
  <c r="AB524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Q8" i="1"/>
  <c r="BL9" i="1"/>
  <c r="BL8" i="1"/>
  <c r="AQ9" i="1"/>
  <c r="BL501" i="1" l="1"/>
  <c r="AQ501" i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AE500" i="1"/>
  <c r="AD502" i="1"/>
  <c r="AD523" i="1" s="1"/>
  <c r="AD503" i="1"/>
  <c r="AD524" i="1" s="1"/>
  <c r="BN2" i="1"/>
  <c r="AO2" i="1"/>
  <c r="BM8" i="1"/>
  <c r="AP9" i="1"/>
  <c r="AP8" i="1"/>
  <c r="BM9" i="1"/>
  <c r="AP501" i="1" l="1"/>
  <c r="BM501" i="1"/>
  <c r="D541" i="1"/>
  <c r="C540" i="1"/>
  <c r="E530" i="1"/>
  <c r="D525" i="1"/>
  <c r="E512" i="1"/>
  <c r="E514" i="1"/>
  <c r="D528" i="1"/>
  <c r="E505" i="1"/>
  <c r="D539" i="1"/>
  <c r="E511" i="1"/>
  <c r="E527" i="1"/>
  <c r="E513" i="1"/>
  <c r="C520" i="1"/>
  <c r="D537" i="1"/>
  <c r="D536" i="1"/>
  <c r="E531" i="1"/>
  <c r="C504" i="1"/>
  <c r="E515" i="1"/>
  <c r="D538" i="1"/>
  <c r="D517" i="1"/>
  <c r="D534" i="1"/>
  <c r="D512" i="1"/>
  <c r="E532" i="1"/>
  <c r="D535" i="1"/>
  <c r="D518" i="1"/>
  <c r="E507" i="1"/>
  <c r="D510" i="1"/>
  <c r="E510" i="1"/>
  <c r="D532" i="1"/>
  <c r="D533" i="1"/>
  <c r="D530" i="1"/>
  <c r="E529" i="1"/>
  <c r="C541" i="1"/>
  <c r="C519" i="1"/>
  <c r="E506" i="1"/>
  <c r="C516" i="1"/>
  <c r="C539" i="1"/>
  <c r="D505" i="1"/>
  <c r="D515" i="1"/>
  <c r="D509" i="1"/>
  <c r="D519" i="1"/>
  <c r="D511" i="1"/>
  <c r="D508" i="1"/>
  <c r="D529" i="1"/>
  <c r="E536" i="1"/>
  <c r="D516" i="1"/>
  <c r="D507" i="1"/>
  <c r="E535" i="1"/>
  <c r="D506" i="1"/>
  <c r="D526" i="1"/>
  <c r="E526" i="1"/>
  <c r="E508" i="1"/>
  <c r="D513" i="1"/>
  <c r="D527" i="1"/>
  <c r="C517" i="1"/>
  <c r="E533" i="1"/>
  <c r="C537" i="1"/>
  <c r="C525" i="1"/>
  <c r="C518" i="1"/>
  <c r="D504" i="1"/>
  <c r="D520" i="1"/>
  <c r="D514" i="1"/>
  <c r="E528" i="1"/>
  <c r="C538" i="1"/>
  <c r="E509" i="1"/>
  <c r="D540" i="1"/>
  <c r="E534" i="1"/>
  <c r="D531" i="1"/>
  <c r="BO2" i="1"/>
  <c r="AN2" i="1"/>
  <c r="AF500" i="1"/>
  <c r="AE502" i="1"/>
  <c r="AE523" i="1" s="1"/>
  <c r="AE503" i="1"/>
  <c r="AE524" i="1" s="1"/>
  <c r="AO9" i="1"/>
  <c r="BN9" i="1"/>
  <c r="BN8" i="1"/>
  <c r="AO8" i="1"/>
  <c r="AO501" i="1" l="1"/>
  <c r="BN501" i="1"/>
  <c r="AM2" i="1"/>
  <c r="AG500" i="1"/>
  <c r="AF502" i="1"/>
  <c r="AF523" i="1" s="1"/>
  <c r="AF503" i="1"/>
  <c r="AF524" i="1" s="1"/>
  <c r="BP2" i="1"/>
  <c r="AN9" i="1"/>
  <c r="BO8" i="1"/>
  <c r="BO9" i="1"/>
  <c r="AN8" i="1"/>
  <c r="AN501" i="1" l="1"/>
  <c r="BO501" i="1"/>
  <c r="AL2" i="1"/>
  <c r="BQ2" i="1"/>
  <c r="AH500" i="1"/>
  <c r="AG502" i="1"/>
  <c r="AG523" i="1" s="1"/>
  <c r="AG503" i="1"/>
  <c r="AG524" i="1" s="1"/>
  <c r="AM9" i="1"/>
  <c r="BP8" i="1"/>
  <c r="BP9" i="1"/>
  <c r="AM8" i="1"/>
  <c r="AM501" i="1" l="1"/>
  <c r="BP501" i="1"/>
  <c r="AK2" i="1"/>
  <c r="BR2" i="1"/>
  <c r="AI500" i="1"/>
  <c r="AH502" i="1"/>
  <c r="AH523" i="1" s="1"/>
  <c r="AH503" i="1"/>
  <c r="BQ9" i="1"/>
  <c r="AL9" i="1"/>
  <c r="AL8" i="1"/>
  <c r="BQ8" i="1"/>
  <c r="BQ501" i="1" l="1"/>
  <c r="AL501" i="1"/>
  <c r="AH524" i="1"/>
  <c r="BS2" i="1"/>
  <c r="AJ500" i="1"/>
  <c r="AI502" i="1"/>
  <c r="AI523" i="1" s="1"/>
  <c r="AI503" i="1"/>
  <c r="AJ2" i="1"/>
  <c r="BR8" i="1"/>
  <c r="AK9" i="1"/>
  <c r="AK8" i="1"/>
  <c r="BR9" i="1"/>
  <c r="AK501" i="1" l="1"/>
  <c r="BR501" i="1"/>
  <c r="AK500" i="1"/>
  <c r="AJ502" i="1"/>
  <c r="AJ523" i="1" s="1"/>
  <c r="AJ503" i="1"/>
  <c r="BT2" i="1"/>
  <c r="AI2" i="1"/>
  <c r="AI524" i="1"/>
  <c r="BS8" i="1"/>
  <c r="AJ9" i="1"/>
  <c r="AJ8" i="1"/>
  <c r="BS9" i="1"/>
  <c r="AJ501" i="1" l="1"/>
  <c r="BS501" i="1"/>
  <c r="BU2" i="1"/>
  <c r="AL500" i="1"/>
  <c r="AK502" i="1"/>
  <c r="AK523" i="1" s="1"/>
  <c r="AK503" i="1"/>
  <c r="AK524" i="1" s="1"/>
  <c r="AJ524" i="1"/>
  <c r="AI8" i="1"/>
  <c r="AI9" i="1"/>
  <c r="BT9" i="1"/>
  <c r="BT8" i="1"/>
  <c r="BT501" i="1" l="1"/>
  <c r="AI501" i="1"/>
  <c r="AM500" i="1"/>
  <c r="AL502" i="1"/>
  <c r="AL523" i="1" s="1"/>
  <c r="AL503" i="1"/>
  <c r="BV2" i="1"/>
  <c r="BU9" i="1"/>
  <c r="BU8" i="1"/>
  <c r="BU501" i="1" l="1"/>
  <c r="BW2" i="1"/>
  <c r="AN500" i="1"/>
  <c r="AM502" i="1"/>
  <c r="AM523" i="1" s="1"/>
  <c r="AM503" i="1"/>
  <c r="AL524" i="1"/>
  <c r="BV8" i="1"/>
  <c r="BV9" i="1"/>
  <c r="BV501" i="1" l="1"/>
  <c r="BX2" i="1"/>
  <c r="AO500" i="1"/>
  <c r="AN502" i="1"/>
  <c r="AN523" i="1" s="1"/>
  <c r="AN503" i="1"/>
  <c r="AM524" i="1"/>
  <c r="BW8" i="1"/>
  <c r="BW9" i="1"/>
  <c r="BW501" i="1" l="1"/>
  <c r="AP500" i="1"/>
  <c r="AO502" i="1"/>
  <c r="AO523" i="1" s="1"/>
  <c r="AO503" i="1"/>
  <c r="AN524" i="1"/>
  <c r="BY2" i="1"/>
  <c r="BX9" i="1"/>
  <c r="BX8" i="1"/>
  <c r="BX501" i="1" l="1"/>
  <c r="AO524" i="1"/>
  <c r="BZ2" i="1"/>
  <c r="AQ500" i="1"/>
  <c r="AP502" i="1"/>
  <c r="AP523" i="1" s="1"/>
  <c r="AP503" i="1"/>
  <c r="AP524" i="1" s="1"/>
  <c r="BY8" i="1"/>
  <c r="BY9" i="1"/>
  <c r="BY501" i="1" l="1"/>
  <c r="CA2" i="1"/>
  <c r="AR500" i="1"/>
  <c r="AQ502" i="1"/>
  <c r="AQ523" i="1" s="1"/>
  <c r="AQ503" i="1"/>
  <c r="AQ524" i="1" s="1"/>
  <c r="BZ9" i="1"/>
  <c r="BZ8" i="1"/>
  <c r="BZ501" i="1" l="1"/>
  <c r="CB2" i="1"/>
  <c r="AS500" i="1"/>
  <c r="AR502" i="1"/>
  <c r="AR523" i="1" s="1"/>
  <c r="AR503" i="1"/>
  <c r="AR524" i="1" s="1"/>
  <c r="CA8" i="1"/>
  <c r="CA9" i="1"/>
  <c r="CA501" i="1" l="1"/>
  <c r="CC2" i="1"/>
  <c r="AT500" i="1"/>
  <c r="AS502" i="1"/>
  <c r="AS523" i="1" s="1"/>
  <c r="AS503" i="1"/>
  <c r="AS524" i="1" s="1"/>
  <c r="CB9" i="1"/>
  <c r="CB8" i="1"/>
  <c r="CB501" i="1" l="1"/>
  <c r="AU500" i="1"/>
  <c r="AT502" i="1"/>
  <c r="AT523" i="1" s="1"/>
  <c r="AT503" i="1"/>
  <c r="AT524" i="1" s="1"/>
  <c r="CD2" i="1"/>
  <c r="CC8" i="1"/>
  <c r="CC9" i="1"/>
  <c r="CC501" i="1" l="1"/>
  <c r="CE2" i="1"/>
  <c r="AV500" i="1"/>
  <c r="AU502" i="1"/>
  <c r="AU523" i="1" s="1"/>
  <c r="AU503" i="1"/>
  <c r="AU524" i="1" s="1"/>
  <c r="CD9" i="1"/>
  <c r="CD8" i="1"/>
  <c r="CD501" i="1" l="1"/>
  <c r="CF2" i="1"/>
  <c r="AW500" i="1"/>
  <c r="AV502" i="1"/>
  <c r="AV523" i="1" s="1"/>
  <c r="AV503" i="1"/>
  <c r="AV524" i="1" s="1"/>
  <c r="CE8" i="1"/>
  <c r="CE9" i="1"/>
  <c r="CE501" i="1" l="1"/>
  <c r="AX500" i="1"/>
  <c r="AW502" i="1"/>
  <c r="AW523" i="1" s="1"/>
  <c r="AW503" i="1"/>
  <c r="AW524" i="1" s="1"/>
  <c r="CF9" i="1"/>
  <c r="CF8" i="1"/>
  <c r="CF501" i="1" l="1"/>
  <c r="AY500" i="1"/>
  <c r="AX502" i="1"/>
  <c r="AX523" i="1" s="1"/>
  <c r="AX503" i="1"/>
  <c r="AX524" i="1" s="1"/>
  <c r="AZ500" i="1" l="1"/>
  <c r="AY502" i="1"/>
  <c r="AY523" i="1" s="1"/>
  <c r="AY503" i="1"/>
  <c r="AY524" i="1" s="1"/>
  <c r="BA500" i="1" l="1"/>
  <c r="AZ502" i="1"/>
  <c r="AZ523" i="1" s="1"/>
  <c r="AZ503" i="1"/>
  <c r="AZ524" i="1" s="1"/>
  <c r="BB500" i="1" l="1"/>
  <c r="BA502" i="1"/>
  <c r="BA523" i="1" s="1"/>
  <c r="BA503" i="1"/>
  <c r="BA524" i="1" s="1"/>
  <c r="CG500" i="1" l="1"/>
  <c r="BC500" i="1"/>
  <c r="BB502" i="1"/>
  <c r="BB523" i="1" s="1"/>
  <c r="BB503" i="1"/>
  <c r="BB524" i="1" s="1"/>
  <c r="BD500" i="1" l="1"/>
  <c r="BD512" i="1" s="1"/>
  <c r="BD533" i="1" s="1"/>
  <c r="BC502" i="1"/>
  <c r="BC523" i="1" s="1"/>
  <c r="BC503" i="1"/>
  <c r="BC524" i="1" s="1"/>
  <c r="CG502" i="1"/>
  <c r="CG523" i="1" s="1"/>
  <c r="CG503" i="1"/>
  <c r="CG524" i="1" s="1"/>
  <c r="AQ519" i="1"/>
  <c r="AQ540" i="1" s="1"/>
  <c r="AA507" i="1"/>
  <c r="AA528" i="1" s="1"/>
  <c r="AD505" i="1"/>
  <c r="AD526" i="1" s="1"/>
  <c r="AN510" i="1"/>
  <c r="AN531" i="1" s="1"/>
  <c r="P516" i="1"/>
  <c r="P537" i="1" s="1"/>
  <c r="AL506" i="1"/>
  <c r="AL527" i="1" s="1"/>
  <c r="N505" i="1"/>
  <c r="N526" i="1" s="1"/>
  <c r="AP513" i="1"/>
  <c r="AP534" i="1" s="1"/>
  <c r="AE515" i="1"/>
  <c r="AE536" i="1" s="1"/>
  <c r="BC504" i="1"/>
  <c r="BC525" i="1" s="1"/>
  <c r="N514" i="1"/>
  <c r="N535" i="1" s="1"/>
  <c r="V520" i="1"/>
  <c r="V541" i="1" s="1"/>
  <c r="AT515" i="1"/>
  <c r="AT536" i="1" s="1"/>
  <c r="BC519" i="1"/>
  <c r="BC540" i="1" s="1"/>
  <c r="AS514" i="1"/>
  <c r="AS535" i="1" s="1"/>
  <c r="N507" i="1"/>
  <c r="N528" i="1" s="1"/>
  <c r="W517" i="1"/>
  <c r="W538" i="1" s="1"/>
  <c r="AB513" i="1"/>
  <c r="AB534" i="1" s="1"/>
  <c r="AF506" i="1"/>
  <c r="AF527" i="1" s="1"/>
  <c r="AQ505" i="1"/>
  <c r="AQ526" i="1" s="1"/>
  <c r="AD515" i="1"/>
  <c r="AD536" i="1" s="1"/>
  <c r="BB508" i="1"/>
  <c r="BB529" i="1" s="1"/>
  <c r="AT505" i="1"/>
  <c r="AT526" i="1" s="1"/>
  <c r="T509" i="1"/>
  <c r="T530" i="1" s="1"/>
  <c r="Z504" i="1"/>
  <c r="Z525" i="1" s="1"/>
  <c r="AE516" i="1"/>
  <c r="AE537" i="1" s="1"/>
  <c r="AN519" i="1"/>
  <c r="AN540" i="1" s="1"/>
  <c r="AQ512" i="1"/>
  <c r="AQ533" i="1" s="1"/>
  <c r="AY511" i="1"/>
  <c r="AY532" i="1" s="1"/>
  <c r="AX517" i="1"/>
  <c r="AX538" i="1" s="1"/>
  <c r="AI508" i="1"/>
  <c r="AI529" i="1" s="1"/>
  <c r="AP505" i="1"/>
  <c r="AP526" i="1" s="1"/>
  <c r="U511" i="1"/>
  <c r="U532" i="1" s="1"/>
  <c r="AC516" i="1"/>
  <c r="AC537" i="1" s="1"/>
  <c r="V509" i="1"/>
  <c r="V530" i="1" s="1"/>
  <c r="BC513" i="1"/>
  <c r="BC534" i="1" s="1"/>
  <c r="AC508" i="1"/>
  <c r="AC529" i="1" s="1"/>
  <c r="N512" i="1"/>
  <c r="N533" i="1" s="1"/>
  <c r="AQ515" i="1"/>
  <c r="AQ536" i="1" s="1"/>
  <c r="AE514" i="1"/>
  <c r="AE535" i="1" s="1"/>
  <c r="AL519" i="1"/>
  <c r="AL540" i="1" s="1"/>
  <c r="M508" i="1"/>
  <c r="M529" i="1" s="1"/>
  <c r="AH515" i="1"/>
  <c r="AH536" i="1" s="1"/>
  <c r="AZ520" i="1"/>
  <c r="AZ541" i="1" s="1"/>
  <c r="X510" i="1"/>
  <c r="X531" i="1" s="1"/>
  <c r="M516" i="1"/>
  <c r="M537" i="1" s="1"/>
  <c r="AK505" i="1"/>
  <c r="AK526" i="1" s="1"/>
  <c r="Q516" i="1"/>
  <c r="Q537" i="1" s="1"/>
  <c r="BB520" i="1"/>
  <c r="BB541" i="1" s="1"/>
  <c r="AG517" i="1"/>
  <c r="AG538" i="1" s="1"/>
  <c r="Y506" i="1"/>
  <c r="Y527" i="1" s="1"/>
  <c r="AZ518" i="1"/>
  <c r="AZ539" i="1" s="1"/>
  <c r="AR504" i="1"/>
  <c r="AR525" i="1" s="1"/>
  <c r="AQ507" i="1"/>
  <c r="AQ528" i="1" s="1"/>
  <c r="L506" i="1"/>
  <c r="L527" i="1" s="1"/>
  <c r="AO505" i="1"/>
  <c r="AO526" i="1" s="1"/>
  <c r="P518" i="1"/>
  <c r="P539" i="1" s="1"/>
  <c r="AR506" i="1"/>
  <c r="AR527" i="1" s="1"/>
  <c r="AF515" i="1"/>
  <c r="AF536" i="1" s="1"/>
  <c r="Y519" i="1"/>
  <c r="Y540" i="1" s="1"/>
  <c r="AX507" i="1"/>
  <c r="AX528" i="1" s="1"/>
  <c r="AD507" i="1"/>
  <c r="AD528" i="1" s="1"/>
  <c r="AX509" i="1"/>
  <c r="AX530" i="1" s="1"/>
  <c r="BB509" i="1"/>
  <c r="BB530" i="1" s="1"/>
  <c r="AX514" i="1"/>
  <c r="AX535" i="1" s="1"/>
  <c r="AQ513" i="1"/>
  <c r="AQ534" i="1" s="1"/>
  <c r="AU509" i="1"/>
  <c r="AU530" i="1" s="1"/>
  <c r="AC507" i="1"/>
  <c r="AC528" i="1" s="1"/>
  <c r="AN511" i="1"/>
  <c r="AN532" i="1" s="1"/>
  <c r="AX516" i="1"/>
  <c r="AX537" i="1" s="1"/>
  <c r="AV505" i="1"/>
  <c r="AV526" i="1" s="1"/>
  <c r="BA513" i="1"/>
  <c r="BA534" i="1" s="1"/>
  <c r="W518" i="1"/>
  <c r="W539" i="1" s="1"/>
  <c r="AW510" i="1"/>
  <c r="AW531" i="1" s="1"/>
  <c r="AF514" i="1"/>
  <c r="AF535" i="1" s="1"/>
  <c r="Z506" i="1"/>
  <c r="Z527" i="1" s="1"/>
  <c r="AI511" i="1"/>
  <c r="AI532" i="1" s="1"/>
  <c r="T515" i="1"/>
  <c r="T536" i="1" s="1"/>
  <c r="AE510" i="1"/>
  <c r="AE531" i="1" s="1"/>
  <c r="M504" i="1"/>
  <c r="M525" i="1" s="1"/>
  <c r="AY514" i="1"/>
  <c r="AY535" i="1" s="1"/>
  <c r="P508" i="1"/>
  <c r="P529" i="1" s="1"/>
  <c r="AW509" i="1"/>
  <c r="AW530" i="1" s="1"/>
  <c r="AY504" i="1"/>
  <c r="AY525" i="1" s="1"/>
  <c r="AJ510" i="1"/>
  <c r="AJ531" i="1" s="1"/>
  <c r="AJ508" i="1"/>
  <c r="AJ529" i="1" s="1"/>
  <c r="AA515" i="1"/>
  <c r="AA536" i="1" s="1"/>
  <c r="AO517" i="1"/>
  <c r="AO538" i="1" s="1"/>
  <c r="AA520" i="1"/>
  <c r="AA541" i="1" s="1"/>
  <c r="R515" i="1"/>
  <c r="R536" i="1" s="1"/>
  <c r="AV513" i="1"/>
  <c r="AV534" i="1" s="1"/>
  <c r="AU518" i="1"/>
  <c r="AU539" i="1" s="1"/>
  <c r="X512" i="1"/>
  <c r="X533" i="1" s="1"/>
  <c r="BB510" i="1"/>
  <c r="BB531" i="1" s="1"/>
  <c r="AL511" i="1"/>
  <c r="AL532" i="1" s="1"/>
  <c r="AX518" i="1"/>
  <c r="AX539" i="1" s="1"/>
  <c r="AS511" i="1"/>
  <c r="AS532" i="1" s="1"/>
  <c r="AV515" i="1"/>
  <c r="AV536" i="1" s="1"/>
  <c r="BC505" i="1"/>
  <c r="BC526" i="1" s="1"/>
  <c r="AC514" i="1"/>
  <c r="AC535" i="1" s="1"/>
  <c r="AB504" i="1"/>
  <c r="AB525" i="1" s="1"/>
  <c r="AF507" i="1"/>
  <c r="AF528" i="1" s="1"/>
  <c r="J520" i="1"/>
  <c r="J541" i="1" s="1"/>
  <c r="AA517" i="1"/>
  <c r="AA538" i="1" s="1"/>
  <c r="AK509" i="1"/>
  <c r="AK530" i="1" s="1"/>
  <c r="AI510" i="1"/>
  <c r="AI531" i="1" s="1"/>
  <c r="AW518" i="1"/>
  <c r="AW539" i="1" s="1"/>
  <c r="AZ519" i="1"/>
  <c r="AZ540" i="1" s="1"/>
  <c r="AJ518" i="1"/>
  <c r="AJ539" i="1" s="1"/>
  <c r="AN504" i="1"/>
  <c r="AN525" i="1" s="1"/>
  <c r="AY516" i="1"/>
  <c r="AY537" i="1" s="1"/>
  <c r="CG510" i="1"/>
  <c r="CG531" i="1" s="1"/>
  <c r="AP512" i="1"/>
  <c r="AP533" i="1" s="1"/>
  <c r="N506" i="1"/>
  <c r="N527" i="1" s="1"/>
  <c r="AV514" i="1"/>
  <c r="AV535" i="1" s="1"/>
  <c r="AV507" i="1"/>
  <c r="AV528" i="1" s="1"/>
  <c r="Q515" i="1"/>
  <c r="Q536" i="1" s="1"/>
  <c r="AC517" i="1"/>
  <c r="AC538" i="1" s="1"/>
  <c r="AB514" i="1"/>
  <c r="AB535" i="1" s="1"/>
  <c r="J504" i="1"/>
  <c r="J525" i="1" s="1"/>
  <c r="AK510" i="1"/>
  <c r="AK531" i="1" s="1"/>
  <c r="AB506" i="1"/>
  <c r="AB527" i="1" s="1"/>
  <c r="AH519" i="1"/>
  <c r="AH540" i="1" s="1"/>
  <c r="AH504" i="1"/>
  <c r="AH525" i="1" s="1"/>
  <c r="AB511" i="1"/>
  <c r="AB532" i="1" s="1"/>
  <c r="AP510" i="1"/>
  <c r="AP531" i="1" s="1"/>
  <c r="V511" i="1"/>
  <c r="V532" i="1" s="1"/>
  <c r="BC517" i="1"/>
  <c r="BC538" i="1" s="1"/>
  <c r="CG509" i="1"/>
  <c r="CG530" i="1" s="1"/>
  <c r="P506" i="1"/>
  <c r="P527" i="1" s="1"/>
  <c r="K507" i="1"/>
  <c r="K528" i="1" s="1"/>
  <c r="U512" i="1"/>
  <c r="U533" i="1" s="1"/>
  <c r="AN509" i="1"/>
  <c r="AN530" i="1" s="1"/>
  <c r="AS505" i="1"/>
  <c r="AS526" i="1" s="1"/>
  <c r="AC511" i="1"/>
  <c r="AC532" i="1" s="1"/>
  <c r="AR514" i="1"/>
  <c r="AR535" i="1" s="1"/>
  <c r="AD517" i="1"/>
  <c r="AD538" i="1" s="1"/>
  <c r="AK512" i="1"/>
  <c r="AK533" i="1" s="1"/>
  <c r="U509" i="1"/>
  <c r="U530" i="1" s="1"/>
  <c r="Q513" i="1"/>
  <c r="Q534" i="1" s="1"/>
  <c r="O512" i="1"/>
  <c r="O533" i="1" s="1"/>
  <c r="AQ517" i="1"/>
  <c r="AQ538" i="1" s="1"/>
  <c r="AT506" i="1"/>
  <c r="AT527" i="1" s="1"/>
  <c r="AY509" i="1"/>
  <c r="AY530" i="1" s="1"/>
  <c r="P514" i="1"/>
  <c r="P535" i="1" s="1"/>
  <c r="P517" i="1"/>
  <c r="P538" i="1" s="1"/>
  <c r="N517" i="1"/>
  <c r="N538" i="1" s="1"/>
  <c r="O516" i="1"/>
  <c r="O537" i="1" s="1"/>
  <c r="AE517" i="1"/>
  <c r="AE538" i="1" s="1"/>
  <c r="AL520" i="1"/>
  <c r="AL541" i="1" s="1"/>
  <c r="O509" i="1"/>
  <c r="O530" i="1" s="1"/>
  <c r="AO507" i="1"/>
  <c r="AO528" i="1" s="1"/>
  <c r="AR512" i="1"/>
  <c r="AR533" i="1" s="1"/>
  <c r="S512" i="1"/>
  <c r="S533" i="1" s="1"/>
  <c r="AG505" i="1"/>
  <c r="AG526" i="1" s="1"/>
  <c r="J506" i="1"/>
  <c r="J527" i="1" s="1"/>
  <c r="V504" i="1"/>
  <c r="V525" i="1" s="1"/>
  <c r="AF517" i="1"/>
  <c r="AF538" i="1" s="1"/>
  <c r="AY508" i="1"/>
  <c r="AY529" i="1" s="1"/>
  <c r="P507" i="1"/>
  <c r="P528" i="1" s="1"/>
  <c r="AS516" i="1"/>
  <c r="AS537" i="1" s="1"/>
  <c r="Z512" i="1"/>
  <c r="Z533" i="1" s="1"/>
  <c r="AM505" i="1"/>
  <c r="AM526" i="1" s="1"/>
  <c r="O515" i="1"/>
  <c r="O536" i="1" s="1"/>
  <c r="AJ519" i="1"/>
  <c r="AJ540" i="1" s="1"/>
  <c r="AS515" i="1"/>
  <c r="AS536" i="1" s="1"/>
  <c r="AO506" i="1"/>
  <c r="AO527" i="1" s="1"/>
  <c r="R507" i="1"/>
  <c r="R528" i="1" s="1"/>
  <c r="AJ515" i="1"/>
  <c r="AJ536" i="1" s="1"/>
  <c r="O519" i="1"/>
  <c r="O540" i="1" s="1"/>
  <c r="W508" i="1"/>
  <c r="W529" i="1" s="1"/>
  <c r="S519" i="1"/>
  <c r="S540" i="1" s="1"/>
  <c r="Z510" i="1"/>
  <c r="Z531" i="1" s="1"/>
  <c r="T520" i="1"/>
  <c r="T541" i="1" s="1"/>
  <c r="U507" i="1"/>
  <c r="U528" i="1" s="1"/>
  <c r="AO519" i="1"/>
  <c r="AO540" i="1" s="1"/>
  <c r="T505" i="1"/>
  <c r="T526" i="1" s="1"/>
  <c r="AZ517" i="1"/>
  <c r="AZ538" i="1" s="1"/>
  <c r="X511" i="1"/>
  <c r="X532" i="1" s="1"/>
  <c r="AT513" i="1"/>
  <c r="AT534" i="1" s="1"/>
  <c r="AH508" i="1"/>
  <c r="AH529" i="1" s="1"/>
  <c r="L513" i="1"/>
  <c r="L534" i="1" s="1"/>
  <c r="BA520" i="1"/>
  <c r="BA541" i="1" s="1"/>
  <c r="CG507" i="1"/>
  <c r="CG528" i="1" s="1"/>
  <c r="AF505" i="1"/>
  <c r="AF526" i="1" s="1"/>
  <c r="BC518" i="1"/>
  <c r="BC539" i="1" s="1"/>
  <c r="AQ514" i="1"/>
  <c r="AQ535" i="1" s="1"/>
  <c r="AZ510" i="1"/>
  <c r="AZ531" i="1" s="1"/>
  <c r="AP506" i="1"/>
  <c r="AP527" i="1" s="1"/>
  <c r="R508" i="1"/>
  <c r="R529" i="1" s="1"/>
  <c r="Y504" i="1"/>
  <c r="Y525" i="1" s="1"/>
  <c r="AC506" i="1"/>
  <c r="AC527" i="1" s="1"/>
  <c r="AT514" i="1"/>
  <c r="AT535" i="1" s="1"/>
  <c r="AW520" i="1"/>
  <c r="AW541" i="1" s="1"/>
  <c r="J513" i="1"/>
  <c r="J534" i="1" s="1"/>
  <c r="U513" i="1"/>
  <c r="U534" i="1" s="1"/>
  <c r="V516" i="1"/>
  <c r="V537" i="1" s="1"/>
  <c r="BA518" i="1"/>
  <c r="BA539" i="1" s="1"/>
  <c r="J511" i="1"/>
  <c r="J532" i="1" s="1"/>
  <c r="S517" i="1"/>
  <c r="S538" i="1" s="1"/>
  <c r="AA516" i="1"/>
  <c r="AA537" i="1" s="1"/>
  <c r="W511" i="1"/>
  <c r="W532" i="1" s="1"/>
  <c r="CG520" i="1"/>
  <c r="CG541" i="1" s="1"/>
  <c r="AW508" i="1"/>
  <c r="AW529" i="1" s="1"/>
  <c r="AK517" i="1"/>
  <c r="AK538" i="1" s="1"/>
  <c r="X520" i="1"/>
  <c r="X541" i="1" s="1"/>
  <c r="AO504" i="1"/>
  <c r="AO525" i="1" s="1"/>
  <c r="J515" i="1"/>
  <c r="J536" i="1" s="1"/>
  <c r="AP520" i="1"/>
  <c r="AP541" i="1" s="1"/>
  <c r="AR509" i="1"/>
  <c r="AR530" i="1" s="1"/>
  <c r="AE504" i="1"/>
  <c r="AE525" i="1" s="1"/>
  <c r="AS520" i="1"/>
  <c r="AS541" i="1" s="1"/>
  <c r="P520" i="1"/>
  <c r="P541" i="1" s="1"/>
  <c r="AH510" i="1"/>
  <c r="AH531" i="1" s="1"/>
  <c r="AP519" i="1"/>
  <c r="AP540" i="1" s="1"/>
  <c r="AU508" i="1"/>
  <c r="AU529" i="1" s="1"/>
  <c r="CG505" i="1"/>
  <c r="CG526" i="1" s="1"/>
  <c r="AS512" i="1"/>
  <c r="AS533" i="1" s="1"/>
  <c r="AL516" i="1"/>
  <c r="AL537" i="1" s="1"/>
  <c r="AH518" i="1"/>
  <c r="AH539" i="1" s="1"/>
  <c r="AB510" i="1"/>
  <c r="AB531" i="1" s="1"/>
  <c r="Q517" i="1"/>
  <c r="Q538" i="1" s="1"/>
  <c r="CG517" i="1"/>
  <c r="CG538" i="1" s="1"/>
  <c r="AS519" i="1"/>
  <c r="AS540" i="1" s="1"/>
  <c r="V512" i="1"/>
  <c r="V533" i="1" s="1"/>
  <c r="AB518" i="1"/>
  <c r="AB539" i="1" s="1"/>
  <c r="AG513" i="1"/>
  <c r="AG534" i="1" s="1"/>
  <c r="AC513" i="1"/>
  <c r="AC534" i="1" s="1"/>
  <c r="O507" i="1"/>
  <c r="O528" i="1" s="1"/>
  <c r="CG512" i="1"/>
  <c r="CG533" i="1" s="1"/>
  <c r="Z520" i="1"/>
  <c r="Z541" i="1" s="1"/>
  <c r="J512" i="1"/>
  <c r="J533" i="1" s="1"/>
  <c r="W513" i="1"/>
  <c r="W534" i="1" s="1"/>
  <c r="AL510" i="1"/>
  <c r="AL531" i="1" s="1"/>
  <c r="AH516" i="1"/>
  <c r="AH537" i="1" s="1"/>
  <c r="R518" i="1"/>
  <c r="R539" i="1" s="1"/>
  <c r="S518" i="1"/>
  <c r="S539" i="1" s="1"/>
  <c r="BC516" i="1"/>
  <c r="BC537" i="1" s="1"/>
  <c r="BD516" i="1"/>
  <c r="BD537" i="1" s="1"/>
  <c r="CG515" i="1"/>
  <c r="CG536" i="1" s="1"/>
  <c r="S510" i="1"/>
  <c r="S531" i="1" s="1"/>
  <c r="AJ505" i="1"/>
  <c r="AJ526" i="1" s="1"/>
  <c r="AW519" i="1"/>
  <c r="AW540" i="1" s="1"/>
  <c r="AC515" i="1"/>
  <c r="AC536" i="1" s="1"/>
  <c r="AB520" i="1"/>
  <c r="AB541" i="1" s="1"/>
  <c r="Q510" i="1"/>
  <c r="Q531" i="1" s="1"/>
  <c r="AX504" i="1"/>
  <c r="AX525" i="1" s="1"/>
  <c r="K518" i="1"/>
  <c r="K539" i="1" s="1"/>
  <c r="AO509" i="1"/>
  <c r="AO530" i="1" s="1"/>
  <c r="AS513" i="1"/>
  <c r="AS534" i="1" s="1"/>
  <c r="BA519" i="1"/>
  <c r="BA540" i="1" s="1"/>
  <c r="AU504" i="1"/>
  <c r="AU525" i="1" s="1"/>
  <c r="AG504" i="1"/>
  <c r="AG525" i="1" s="1"/>
  <c r="K510" i="1"/>
  <c r="K531" i="1" s="1"/>
  <c r="X509" i="1"/>
  <c r="X530" i="1" s="1"/>
  <c r="AQ511" i="1"/>
  <c r="AQ532" i="1" s="1"/>
  <c r="K508" i="1"/>
  <c r="K529" i="1" s="1"/>
  <c r="Q511" i="1"/>
  <c r="Q532" i="1" s="1"/>
  <c r="N515" i="1"/>
  <c r="N536" i="1" s="1"/>
  <c r="X519" i="1"/>
  <c r="X540" i="1" s="1"/>
  <c r="BA504" i="1"/>
  <c r="BA525" i="1" s="1"/>
  <c r="Z518" i="1"/>
  <c r="Z539" i="1" s="1"/>
  <c r="AO515" i="1"/>
  <c r="AO536" i="1" s="1"/>
  <c r="AD520" i="1"/>
  <c r="AD541" i="1" s="1"/>
  <c r="AA508" i="1"/>
  <c r="AA529" i="1" s="1"/>
  <c r="M520" i="1"/>
  <c r="M541" i="1" s="1"/>
  <c r="AT508" i="1"/>
  <c r="AT529" i="1" s="1"/>
  <c r="BA512" i="1"/>
  <c r="BA533" i="1" s="1"/>
  <c r="S504" i="1"/>
  <c r="S525" i="1" s="1"/>
  <c r="R510" i="1"/>
  <c r="R531" i="1" s="1"/>
  <c r="O513" i="1"/>
  <c r="O534" i="1" s="1"/>
  <c r="AS518" i="1"/>
  <c r="AS539" i="1" s="1"/>
  <c r="U506" i="1"/>
  <c r="U527" i="1" s="1"/>
  <c r="V514" i="1"/>
  <c r="V535" i="1" s="1"/>
  <c r="N520" i="1"/>
  <c r="N541" i="1" s="1"/>
  <c r="L504" i="1"/>
  <c r="L525" i="1" s="1"/>
  <c r="AT510" i="1"/>
  <c r="AT531" i="1" s="1"/>
  <c r="V505" i="1"/>
  <c r="V526" i="1" s="1"/>
  <c r="AO513" i="1"/>
  <c r="AO534" i="1" s="1"/>
  <c r="CG518" i="1"/>
  <c r="CG539" i="1" s="1"/>
  <c r="AM517" i="1"/>
  <c r="AM538" i="1" s="1"/>
  <c r="AR519" i="1"/>
  <c r="AR540" i="1" s="1"/>
  <c r="AV508" i="1"/>
  <c r="AV529" i="1" s="1"/>
  <c r="AH514" i="1"/>
  <c r="AH535" i="1" s="1"/>
  <c r="AU520" i="1"/>
  <c r="AU541" i="1" s="1"/>
  <c r="AW507" i="1"/>
  <c r="AW528" i="1" s="1"/>
  <c r="AT517" i="1"/>
  <c r="AT538" i="1" s="1"/>
  <c r="BD504" i="1"/>
  <c r="BD525" i="1" s="1"/>
  <c r="T516" i="1"/>
  <c r="T537" i="1" s="1"/>
  <c r="AZ508" i="1"/>
  <c r="AZ529" i="1" s="1"/>
  <c r="CG504" i="1"/>
  <c r="CG525" i="1" s="1"/>
  <c r="AQ508" i="1"/>
  <c r="AQ529" i="1" s="1"/>
  <c r="AJ520" i="1"/>
  <c r="AJ541" i="1" s="1"/>
  <c r="K520" i="1"/>
  <c r="K541" i="1" s="1"/>
  <c r="AX519" i="1"/>
  <c r="AX540" i="1" s="1"/>
  <c r="Z511" i="1"/>
  <c r="Z532" i="1" s="1"/>
  <c r="U520" i="1"/>
  <c r="U541" i="1" s="1"/>
  <c r="AS517" i="1"/>
  <c r="AS538" i="1" s="1"/>
  <c r="AD518" i="1"/>
  <c r="AD539" i="1" s="1"/>
  <c r="AG511" i="1"/>
  <c r="AG532" i="1" s="1"/>
  <c r="J509" i="1"/>
  <c r="J530" i="1" s="1"/>
  <c r="BA510" i="1"/>
  <c r="BA531" i="1" s="1"/>
  <c r="BB507" i="1"/>
  <c r="BB528" i="1" s="1"/>
  <c r="AV516" i="1"/>
  <c r="AV537" i="1" s="1"/>
  <c r="AV511" i="1"/>
  <c r="AV532" i="1" s="1"/>
  <c r="BC509" i="1"/>
  <c r="BC530" i="1" s="1"/>
  <c r="AL512" i="1"/>
  <c r="AL533" i="1" s="1"/>
  <c r="AB507" i="1"/>
  <c r="AB528" i="1" s="1"/>
  <c r="AV504" i="1"/>
  <c r="AV525" i="1" s="1"/>
  <c r="BB516" i="1"/>
  <c r="BB537" i="1" s="1"/>
  <c r="AK511" i="1"/>
  <c r="AK532" i="1" s="1"/>
  <c r="O504" i="1"/>
  <c r="O525" i="1" s="1"/>
  <c r="AN516" i="1"/>
  <c r="AN537" i="1" s="1"/>
  <c r="K515" i="1"/>
  <c r="K536" i="1" s="1"/>
  <c r="Q505" i="1"/>
  <c r="Q526" i="1" s="1"/>
  <c r="V517" i="1"/>
  <c r="V538" i="1" s="1"/>
  <c r="N511" i="1"/>
  <c r="N532" i="1" s="1"/>
  <c r="AM515" i="1"/>
  <c r="AM536" i="1" s="1"/>
  <c r="AE520" i="1"/>
  <c r="AE541" i="1" s="1"/>
  <c r="R506" i="1"/>
  <c r="R527" i="1" s="1"/>
  <c r="AJ512" i="1"/>
  <c r="AJ533" i="1" s="1"/>
  <c r="R516" i="1"/>
  <c r="R537" i="1" s="1"/>
  <c r="AD508" i="1"/>
  <c r="AD529" i="1" s="1"/>
  <c r="AB508" i="1"/>
  <c r="AB529" i="1" s="1"/>
  <c r="AD511" i="1"/>
  <c r="AD532" i="1" s="1"/>
  <c r="R512" i="1"/>
  <c r="R533" i="1" s="1"/>
  <c r="L518" i="1"/>
  <c r="L539" i="1" s="1"/>
  <c r="AJ506" i="1"/>
  <c r="AJ527" i="1" s="1"/>
  <c r="AP507" i="1"/>
  <c r="AP528" i="1" s="1"/>
  <c r="AF512" i="1"/>
  <c r="AF533" i="1" s="1"/>
  <c r="AE508" i="1"/>
  <c r="AE529" i="1" s="1"/>
  <c r="AE507" i="1"/>
  <c r="AE528" i="1" s="1"/>
  <c r="AF504" i="1"/>
  <c r="AF525" i="1" s="1"/>
  <c r="R514" i="1"/>
  <c r="R535" i="1" s="1"/>
  <c r="AK516" i="1"/>
  <c r="AK537" i="1" s="1"/>
  <c r="AI513" i="1"/>
  <c r="AI534" i="1" s="1"/>
  <c r="AM518" i="1"/>
  <c r="AM539" i="1" s="1"/>
  <c r="AP504" i="1"/>
  <c r="AP525" i="1" s="1"/>
  <c r="AC509" i="1"/>
  <c r="AC530" i="1" s="1"/>
  <c r="AA519" i="1"/>
  <c r="AA540" i="1" s="1"/>
  <c r="P509" i="1"/>
  <c r="P530" i="1" s="1"/>
  <c r="BB511" i="1"/>
  <c r="BB532" i="1" s="1"/>
  <c r="J514" i="1"/>
  <c r="J535" i="1" s="1"/>
  <c r="J519" i="1"/>
  <c r="J540" i="1" s="1"/>
  <c r="AU514" i="1"/>
  <c r="AU535" i="1" s="1"/>
  <c r="BC506" i="1"/>
  <c r="BC527" i="1" s="1"/>
  <c r="M514" i="1"/>
  <c r="M535" i="1" s="1"/>
  <c r="AL508" i="1"/>
  <c r="AL529" i="1" s="1"/>
  <c r="AB517" i="1"/>
  <c r="AB538" i="1" s="1"/>
  <c r="AM507" i="1"/>
  <c r="AM528" i="1" s="1"/>
  <c r="AW515" i="1"/>
  <c r="AW536" i="1" s="1"/>
  <c r="AZ509" i="1"/>
  <c r="AZ530" i="1" s="1"/>
  <c r="S505" i="1"/>
  <c r="S526" i="1" s="1"/>
  <c r="M518" i="1"/>
  <c r="M539" i="1" s="1"/>
  <c r="AE513" i="1"/>
  <c r="AE534" i="1" s="1"/>
  <c r="R504" i="1"/>
  <c r="R525" i="1" s="1"/>
  <c r="W520" i="1"/>
  <c r="W541" i="1" s="1"/>
  <c r="AL509" i="1"/>
  <c r="AL530" i="1" s="1"/>
  <c r="M507" i="1"/>
  <c r="M528" i="1" s="1"/>
  <c r="AA506" i="1"/>
  <c r="AA527" i="1" s="1"/>
  <c r="AC520" i="1"/>
  <c r="AC541" i="1" s="1"/>
  <c r="AA505" i="1"/>
  <c r="AA526" i="1" s="1"/>
  <c r="M519" i="1"/>
  <c r="M540" i="1" s="1"/>
  <c r="T507" i="1"/>
  <c r="T528" i="1" s="1"/>
  <c r="AL518" i="1"/>
  <c r="AL539" i="1" s="1"/>
  <c r="BB518" i="1"/>
  <c r="BB539" i="1" s="1"/>
  <c r="L512" i="1"/>
  <c r="L533" i="1" s="1"/>
  <c r="U510" i="1"/>
  <c r="U531" i="1" s="1"/>
  <c r="AY510" i="1"/>
  <c r="AY531" i="1" s="1"/>
  <c r="AG510" i="1"/>
  <c r="AG531" i="1" s="1"/>
  <c r="BD509" i="1"/>
  <c r="BD530" i="1" s="1"/>
  <c r="AH511" i="1"/>
  <c r="AH532" i="1" s="1"/>
  <c r="L517" i="1"/>
  <c r="L538" i="1" s="1"/>
  <c r="AD504" i="1"/>
  <c r="AD525" i="1" s="1"/>
  <c r="BB506" i="1"/>
  <c r="BB527" i="1" s="1"/>
  <c r="AK508" i="1"/>
  <c r="AK529" i="1" s="1"/>
  <c r="AD512" i="1"/>
  <c r="AD533" i="1" s="1"/>
  <c r="BC512" i="1"/>
  <c r="BC533" i="1" s="1"/>
  <c r="CG508" i="1"/>
  <c r="CG529" i="1" s="1"/>
  <c r="AJ507" i="1"/>
  <c r="AJ528" i="1" s="1"/>
  <c r="AH505" i="1"/>
  <c r="AH526" i="1" s="1"/>
  <c r="Z515" i="1"/>
  <c r="Z536" i="1" s="1"/>
  <c r="CG516" i="1"/>
  <c r="CG537" i="1" s="1"/>
  <c r="AF518" i="1"/>
  <c r="AF539" i="1" s="1"/>
  <c r="M517" i="1"/>
  <c r="M538" i="1" s="1"/>
  <c r="AL515" i="1"/>
  <c r="AL536" i="1" s="1"/>
  <c r="AZ512" i="1"/>
  <c r="AZ533" i="1" s="1"/>
  <c r="Z509" i="1"/>
  <c r="Z530" i="1" s="1"/>
  <c r="AN514" i="1"/>
  <c r="AN535" i="1" s="1"/>
  <c r="AM514" i="1"/>
  <c r="AM535" i="1" s="1"/>
  <c r="AM510" i="1"/>
  <c r="AM531" i="1" s="1"/>
  <c r="Z507" i="1"/>
  <c r="Z528" i="1" s="1"/>
  <c r="AW505" i="1"/>
  <c r="AW526" i="1" s="1"/>
  <c r="O505" i="1"/>
  <c r="O526" i="1" s="1"/>
  <c r="U517" i="1"/>
  <c r="U538" i="1" s="1"/>
  <c r="AM504" i="1"/>
  <c r="AM525" i="1" s="1"/>
  <c r="AZ515" i="1"/>
  <c r="AZ536" i="1" s="1"/>
  <c r="K511" i="1"/>
  <c r="K532" i="1" s="1"/>
  <c r="AV517" i="1"/>
  <c r="AV538" i="1" s="1"/>
  <c r="BD508" i="1"/>
  <c r="BD529" i="1" s="1"/>
  <c r="AL514" i="1"/>
  <c r="AL535" i="1" s="1"/>
  <c r="U504" i="1"/>
  <c r="U525" i="1" s="1"/>
  <c r="AP514" i="1"/>
  <c r="AP535" i="1" s="1"/>
  <c r="AI514" i="1"/>
  <c r="AI535" i="1" s="1"/>
  <c r="O511" i="1"/>
  <c r="O532" i="1" s="1"/>
  <c r="V506" i="1"/>
  <c r="V527" i="1" s="1"/>
  <c r="BA515" i="1"/>
  <c r="BA536" i="1" s="1"/>
  <c r="AE519" i="1"/>
  <c r="AE540" i="1" s="1"/>
  <c r="AL513" i="1"/>
  <c r="AL534" i="1" s="1"/>
  <c r="L508" i="1"/>
  <c r="L529" i="1" s="1"/>
  <c r="AE511" i="1"/>
  <c r="AE532" i="1" s="1"/>
  <c r="P504" i="1"/>
  <c r="P525" i="1" s="1"/>
  <c r="J510" i="1"/>
  <c r="J531" i="1" s="1"/>
  <c r="AO511" i="1"/>
  <c r="AO532" i="1" s="1"/>
  <c r="AN505" i="1"/>
  <c r="AN526" i="1" s="1"/>
  <c r="R513" i="1"/>
  <c r="R534" i="1" s="1"/>
  <c r="AE509" i="1"/>
  <c r="AE530" i="1" s="1"/>
  <c r="BD520" i="1"/>
  <c r="BD541" i="1" s="1"/>
  <c r="X517" i="1"/>
  <c r="X538" i="1" s="1"/>
  <c r="V510" i="1"/>
  <c r="V531" i="1" s="1"/>
  <c r="W514" i="1"/>
  <c r="W535" i="1" s="1"/>
  <c r="Y517" i="1"/>
  <c r="Y538" i="1" s="1"/>
  <c r="AM516" i="1"/>
  <c r="AM537" i="1" s="1"/>
  <c r="BC514" i="1"/>
  <c r="BC535" i="1" s="1"/>
  <c r="Y512" i="1"/>
  <c r="Y533" i="1" s="1"/>
  <c r="J518" i="1"/>
  <c r="J539" i="1" s="1"/>
  <c r="K516" i="1"/>
  <c r="K537" i="1" s="1"/>
  <c r="AC504" i="1"/>
  <c r="AC525" i="1" s="1"/>
  <c r="AF516" i="1"/>
  <c r="AF537" i="1" s="1"/>
  <c r="AV518" i="1"/>
  <c r="AV539" i="1" s="1"/>
  <c r="T510" i="1"/>
  <c r="T531" i="1" s="1"/>
  <c r="AK507" i="1"/>
  <c r="AK528" i="1" s="1"/>
  <c r="AQ504" i="1"/>
  <c r="AQ525" i="1" s="1"/>
  <c r="W506" i="1"/>
  <c r="W527" i="1" s="1"/>
  <c r="AH509" i="1"/>
  <c r="AH530" i="1" s="1"/>
  <c r="AK515" i="1"/>
  <c r="AK536" i="1" s="1"/>
  <c r="AK504" i="1"/>
  <c r="AK525" i="1" s="1"/>
  <c r="Z508" i="1"/>
  <c r="Z529" i="1" s="1"/>
  <c r="AG512" i="1"/>
  <c r="AG533" i="1" s="1"/>
  <c r="S508" i="1"/>
  <c r="S529" i="1" s="1"/>
  <c r="N510" i="1"/>
  <c r="N531" i="1" s="1"/>
  <c r="R517" i="1"/>
  <c r="R538" i="1" s="1"/>
  <c r="X515" i="1"/>
  <c r="X536" i="1" s="1"/>
  <c r="S506" i="1"/>
  <c r="S527" i="1" s="1"/>
  <c r="AF513" i="1"/>
  <c r="AF534" i="1" s="1"/>
  <c r="L509" i="1"/>
  <c r="L530" i="1" s="1"/>
  <c r="AJ509" i="1"/>
  <c r="AJ530" i="1" s="1"/>
  <c r="Y520" i="1"/>
  <c r="Y541" i="1" s="1"/>
  <c r="AX520" i="1"/>
  <c r="AX541" i="1" s="1"/>
  <c r="AA514" i="1"/>
  <c r="AA535" i="1" s="1"/>
  <c r="N508" i="1"/>
  <c r="N529" i="1" s="1"/>
  <c r="O510" i="1"/>
  <c r="O531" i="1" s="1"/>
  <c r="AI518" i="1"/>
  <c r="AI539" i="1" s="1"/>
  <c r="AN518" i="1"/>
  <c r="AN539" i="1" s="1"/>
  <c r="BD510" i="1"/>
  <c r="BD531" i="1" s="1"/>
  <c r="AW517" i="1"/>
  <c r="AW538" i="1" s="1"/>
  <c r="X506" i="1"/>
  <c r="X527" i="1" s="1"/>
  <c r="L520" i="1"/>
  <c r="L541" i="1" s="1"/>
  <c r="Z519" i="1"/>
  <c r="Z540" i="1" s="1"/>
  <c r="AR508" i="1"/>
  <c r="AR529" i="1" s="1"/>
  <c r="BA516" i="1"/>
  <c r="BA537" i="1" s="1"/>
  <c r="AY506" i="1"/>
  <c r="AY527" i="1" s="1"/>
  <c r="AA512" i="1"/>
  <c r="AA533" i="1" s="1"/>
  <c r="L514" i="1"/>
  <c r="L535" i="1" s="1"/>
  <c r="AD519" i="1"/>
  <c r="AD540" i="1" s="1"/>
  <c r="AB515" i="1"/>
  <c r="AB536" i="1" s="1"/>
  <c r="T512" i="1"/>
  <c r="T533" i="1" s="1"/>
  <c r="AJ513" i="1"/>
  <c r="AJ534" i="1" s="1"/>
  <c r="AN520" i="1"/>
  <c r="AN541" i="1" s="1"/>
  <c r="AB519" i="1"/>
  <c r="AB540" i="1" s="1"/>
  <c r="AE512" i="1"/>
  <c r="AE533" i="1" s="1"/>
  <c r="K509" i="1"/>
  <c r="K530" i="1" s="1"/>
  <c r="Y511" i="1"/>
  <c r="Y532" i="1" s="1"/>
  <c r="U516" i="1"/>
  <c r="U537" i="1" s="1"/>
  <c r="P510" i="1"/>
  <c r="P531" i="1" s="1"/>
  <c r="P519" i="1"/>
  <c r="P540" i="1" s="1"/>
  <c r="AV510" i="1"/>
  <c r="AV531" i="1" s="1"/>
  <c r="AV512" i="1"/>
  <c r="AV533" i="1" s="1"/>
  <c r="AD510" i="1"/>
  <c r="AD531" i="1" s="1"/>
  <c r="AP515" i="1"/>
  <c r="AP536" i="1" s="1"/>
  <c r="K514" i="1"/>
  <c r="K535" i="1" s="1"/>
  <c r="AE505" i="1"/>
  <c r="AE526" i="1" s="1"/>
  <c r="AX508" i="1"/>
  <c r="AX529" i="1" s="1"/>
  <c r="K512" i="1"/>
  <c r="K533" i="1" s="1"/>
  <c r="AA511" i="1"/>
  <c r="AA532" i="1" s="1"/>
  <c r="AG509" i="1"/>
  <c r="AG530" i="1" s="1"/>
  <c r="AT504" i="1"/>
  <c r="AT525" i="1" s="1"/>
  <c r="AG515" i="1"/>
  <c r="AG536" i="1" s="1"/>
  <c r="T506" i="1"/>
  <c r="T527" i="1" s="1"/>
  <c r="O506" i="1"/>
  <c r="O527" i="1" s="1"/>
  <c r="AL504" i="1"/>
  <c r="AL525" i="1" s="1"/>
  <c r="AI509" i="1"/>
  <c r="AI530" i="1" s="1"/>
  <c r="L511" i="1"/>
  <c r="L532" i="1" s="1"/>
  <c r="AA509" i="1"/>
  <c r="AA530" i="1" s="1"/>
  <c r="Y507" i="1"/>
  <c r="Y528" i="1" s="1"/>
  <c r="O520" i="1"/>
  <c r="O541" i="1" s="1"/>
  <c r="AZ514" i="1"/>
  <c r="AZ535" i="1" s="1"/>
  <c r="AT509" i="1"/>
  <c r="AT530" i="1" s="1"/>
  <c r="O508" i="1"/>
  <c r="O529" i="1" s="1"/>
  <c r="V507" i="1"/>
  <c r="V528" i="1" s="1"/>
  <c r="BD507" i="1"/>
  <c r="BD528" i="1" s="1"/>
  <c r="AC519" i="1"/>
  <c r="AC540" i="1" s="1"/>
  <c r="P511" i="1"/>
  <c r="P532" i="1" s="1"/>
  <c r="BB504" i="1"/>
  <c r="BB525" i="1" s="1"/>
  <c r="AY515" i="1"/>
  <c r="AY536" i="1" s="1"/>
  <c r="N516" i="1"/>
  <c r="N537" i="1" s="1"/>
  <c r="Q506" i="1"/>
  <c r="Q527" i="1" s="1"/>
  <c r="AI507" i="1"/>
  <c r="AI528" i="1" s="1"/>
  <c r="AH512" i="1"/>
  <c r="AH533" i="1" s="1"/>
  <c r="O517" i="1"/>
  <c r="O538" i="1" s="1"/>
  <c r="V519" i="1"/>
  <c r="V540" i="1" s="1"/>
  <c r="S511" i="1"/>
  <c r="S532" i="1" s="1"/>
  <c r="AQ506" i="1"/>
  <c r="AQ527" i="1" s="1"/>
  <c r="AY505" i="1"/>
  <c r="AY526" i="1" s="1"/>
  <c r="AM506" i="1"/>
  <c r="AM527" i="1" s="1"/>
  <c r="AP508" i="1"/>
  <c r="AP529" i="1" s="1"/>
  <c r="W519" i="1"/>
  <c r="W540" i="1" s="1"/>
  <c r="N504" i="1"/>
  <c r="N525" i="1" s="1"/>
  <c r="BD515" i="1"/>
  <c r="BD536" i="1" s="1"/>
  <c r="R511" i="1"/>
  <c r="R532" i="1" s="1"/>
  <c r="AZ504" i="1"/>
  <c r="AZ525" i="1" s="1"/>
  <c r="AT507" i="1"/>
  <c r="AT528" i="1" s="1"/>
  <c r="Q504" i="1"/>
  <c r="Q525" i="1" s="1"/>
  <c r="T504" i="1"/>
  <c r="T525" i="1" s="1"/>
  <c r="AV506" i="1"/>
  <c r="AV527" i="1" s="1"/>
  <c r="W512" i="1"/>
  <c r="W533" i="1" s="1"/>
  <c r="AM520" i="1"/>
  <c r="AM541" i="1" s="1"/>
  <c r="BB514" i="1"/>
  <c r="BB535" i="1" s="1"/>
  <c r="AI517" i="1"/>
  <c r="AI538" i="1" s="1"/>
  <c r="AA513" i="1"/>
  <c r="AA534" i="1" s="1"/>
  <c r="Q520" i="1"/>
  <c r="Q541" i="1" s="1"/>
  <c r="V518" i="1"/>
  <c r="V539" i="1" s="1"/>
  <c r="AU506" i="1"/>
  <c r="AU527" i="1" s="1"/>
  <c r="AV519" i="1"/>
  <c r="AV540" i="1" s="1"/>
  <c r="K517" i="1"/>
  <c r="K538" i="1" s="1"/>
  <c r="AG520" i="1"/>
  <c r="AG541" i="1" s="1"/>
  <c r="BA511" i="1"/>
  <c r="BA532" i="1" s="1"/>
  <c r="L519" i="1"/>
  <c r="L540" i="1" s="1"/>
  <c r="AI506" i="1"/>
  <c r="AI527" i="1" s="1"/>
  <c r="AQ516" i="1"/>
  <c r="AQ537" i="1" s="1"/>
  <c r="AX515" i="1"/>
  <c r="AX536" i="1" s="1"/>
  <c r="AP511" i="1"/>
  <c r="AP532" i="1" s="1"/>
  <c r="AT519" i="1"/>
  <c r="AT540" i="1" s="1"/>
  <c r="X504" i="1"/>
  <c r="X525" i="1" s="1"/>
  <c r="AY512" i="1"/>
  <c r="AY533" i="1" s="1"/>
  <c r="AY517" i="1"/>
  <c r="AY538" i="1" s="1"/>
  <c r="AU507" i="1"/>
  <c r="AU528" i="1" s="1"/>
  <c r="W515" i="1"/>
  <c r="W536" i="1" s="1"/>
  <c r="AU505" i="1"/>
  <c r="AU526" i="1" s="1"/>
  <c r="X518" i="1"/>
  <c r="X539" i="1" s="1"/>
  <c r="U518" i="1"/>
  <c r="U539" i="1" s="1"/>
  <c r="S514" i="1"/>
  <c r="S535" i="1" s="1"/>
  <c r="AR515" i="1"/>
  <c r="AR536" i="1" s="1"/>
  <c r="AO510" i="1"/>
  <c r="AO531" i="1" s="1"/>
  <c r="Y516" i="1"/>
  <c r="Y537" i="1" s="1"/>
  <c r="AZ506" i="1"/>
  <c r="AZ527" i="1" s="1"/>
  <c r="Q508" i="1"/>
  <c r="Q529" i="1" s="1"/>
  <c r="R505" i="1"/>
  <c r="R526" i="1" s="1"/>
  <c r="AN512" i="1"/>
  <c r="AN533" i="1" s="1"/>
  <c r="W507" i="1"/>
  <c r="W528" i="1" s="1"/>
  <c r="BC508" i="1"/>
  <c r="BC529" i="1" s="1"/>
  <c r="AD513" i="1"/>
  <c r="AD534" i="1" s="1"/>
  <c r="AM508" i="1"/>
  <c r="AM529" i="1" s="1"/>
  <c r="BB505" i="1"/>
  <c r="BB526" i="1" s="1"/>
  <c r="AQ510" i="1"/>
  <c r="AQ531" i="1" s="1"/>
  <c r="M511" i="1"/>
  <c r="M532" i="1" s="1"/>
  <c r="AO512" i="1"/>
  <c r="AO533" i="1" s="1"/>
  <c r="J516" i="1"/>
  <c r="J537" i="1" s="1"/>
  <c r="AO520" i="1"/>
  <c r="AO541" i="1" s="1"/>
  <c r="P515" i="1"/>
  <c r="P536" i="1" s="1"/>
  <c r="BB517" i="1"/>
  <c r="BB538" i="1" s="1"/>
  <c r="Q512" i="1"/>
  <c r="Q533" i="1" s="1"/>
  <c r="T511" i="1"/>
  <c r="T532" i="1" s="1"/>
  <c r="Q509" i="1"/>
  <c r="Q530" i="1" s="1"/>
  <c r="BA509" i="1"/>
  <c r="BA530" i="1" s="1"/>
  <c r="AC505" i="1"/>
  <c r="AC526" i="1" s="1"/>
  <c r="S513" i="1"/>
  <c r="S534" i="1" s="1"/>
  <c r="BD513" i="1"/>
  <c r="BD534" i="1" s="1"/>
  <c r="AF519" i="1"/>
  <c r="AF540" i="1" s="1"/>
  <c r="AD506" i="1"/>
  <c r="AD527" i="1" s="1"/>
  <c r="AB512" i="1"/>
  <c r="AB533" i="1" s="1"/>
  <c r="U519" i="1"/>
  <c r="U540" i="1" s="1"/>
  <c r="CG511" i="1"/>
  <c r="CG532" i="1" s="1"/>
  <c r="AG508" i="1"/>
  <c r="AG529" i="1" s="1"/>
  <c r="BA508" i="1"/>
  <c r="BA529" i="1" s="1"/>
  <c r="N509" i="1"/>
  <c r="N530" i="1" s="1"/>
  <c r="AG519" i="1"/>
  <c r="AG540" i="1" s="1"/>
  <c r="AZ507" i="1"/>
  <c r="AZ528" i="1" s="1"/>
  <c r="S515" i="1"/>
  <c r="S536" i="1" s="1"/>
  <c r="BB515" i="1"/>
  <c r="BB536" i="1" s="1"/>
  <c r="M505" i="1"/>
  <c r="M526" i="1" s="1"/>
  <c r="AL507" i="1"/>
  <c r="AL528" i="1" s="1"/>
  <c r="W510" i="1"/>
  <c r="W531" i="1" s="1"/>
  <c r="AI520" i="1"/>
  <c r="AI541" i="1" s="1"/>
  <c r="J508" i="1"/>
  <c r="J529" i="1" s="1"/>
  <c r="AZ516" i="1"/>
  <c r="AZ537" i="1" s="1"/>
  <c r="K519" i="1"/>
  <c r="K540" i="1" s="1"/>
  <c r="AK518" i="1"/>
  <c r="AK539" i="1" s="1"/>
  <c r="AR516" i="1"/>
  <c r="AR537" i="1" s="1"/>
  <c r="AB505" i="1"/>
  <c r="AB526" i="1" s="1"/>
  <c r="T513" i="1"/>
  <c r="T534" i="1" s="1"/>
  <c r="AA504" i="1"/>
  <c r="AA525" i="1" s="1"/>
  <c r="AK519" i="1"/>
  <c r="AK540" i="1" s="1"/>
  <c r="AF511" i="1"/>
  <c r="AF532" i="1" s="1"/>
  <c r="AQ518" i="1"/>
  <c r="AQ539" i="1" s="1"/>
  <c r="AR505" i="1"/>
  <c r="AR526" i="1" s="1"/>
  <c r="M506" i="1"/>
  <c r="M527" i="1" s="1"/>
  <c r="AU513" i="1"/>
  <c r="AU534" i="1" s="1"/>
  <c r="BA517" i="1"/>
  <c r="BA538" i="1" s="1"/>
  <c r="AD514" i="1"/>
  <c r="AD535" i="1" s="1"/>
  <c r="W509" i="1"/>
  <c r="W530" i="1" s="1"/>
  <c r="AA518" i="1"/>
  <c r="AA539" i="1" s="1"/>
  <c r="S520" i="1"/>
  <c r="S541" i="1" s="1"/>
  <c r="AU512" i="1"/>
  <c r="AU533" i="1" s="1"/>
  <c r="AW512" i="1"/>
  <c r="AW533" i="1" s="1"/>
  <c r="AD516" i="1"/>
  <c r="AD537" i="1" s="1"/>
  <c r="AZ505" i="1"/>
  <c r="AZ526" i="1" s="1"/>
  <c r="P505" i="1"/>
  <c r="P526" i="1" s="1"/>
  <c r="AQ520" i="1"/>
  <c r="AQ541" i="1" s="1"/>
  <c r="AW506" i="1"/>
  <c r="AW527" i="1" s="1"/>
  <c r="AF508" i="1"/>
  <c r="AF529" i="1" s="1"/>
  <c r="J505" i="1"/>
  <c r="J526" i="1" s="1"/>
  <c r="AO508" i="1"/>
  <c r="AO529" i="1" s="1"/>
  <c r="CG519" i="1"/>
  <c r="CG540" i="1" s="1"/>
  <c r="Y514" i="1"/>
  <c r="Y535" i="1" s="1"/>
  <c r="AU515" i="1"/>
  <c r="AU536" i="1" s="1"/>
  <c r="AI515" i="1"/>
  <c r="AI536" i="1" s="1"/>
  <c r="O518" i="1"/>
  <c r="O539" i="1" s="1"/>
  <c r="P513" i="1"/>
  <c r="P534" i="1" s="1"/>
  <c r="AR510" i="1"/>
  <c r="AR531" i="1" s="1"/>
  <c r="AM509" i="1"/>
  <c r="AM530" i="1" s="1"/>
  <c r="AS504" i="1"/>
  <c r="AS525" i="1" s="1"/>
  <c r="T518" i="1"/>
  <c r="T539" i="1" s="1"/>
  <c r="AN515" i="1"/>
  <c r="AN536" i="1" s="1"/>
  <c r="AM513" i="1"/>
  <c r="AM534" i="1" s="1"/>
  <c r="AU510" i="1"/>
  <c r="AU531" i="1" s="1"/>
  <c r="AO516" i="1"/>
  <c r="AO537" i="1" s="1"/>
  <c r="AO514" i="1"/>
  <c r="AO535" i="1" s="1"/>
  <c r="AH506" i="1"/>
  <c r="AH527" i="1" s="1"/>
  <c r="Z505" i="1"/>
  <c r="Z526" i="1" s="1"/>
  <c r="AZ511" i="1"/>
  <c r="AZ532" i="1" s="1"/>
  <c r="W505" i="1"/>
  <c r="W526" i="1" s="1"/>
  <c r="AF520" i="1"/>
  <c r="AF541" i="1" s="1"/>
  <c r="AN508" i="1"/>
  <c r="AN529" i="1" s="1"/>
  <c r="Q507" i="1"/>
  <c r="Q528" i="1" s="1"/>
  <c r="R520" i="1"/>
  <c r="R541" i="1" s="1"/>
  <c r="AM519" i="1"/>
  <c r="AM540" i="1" s="1"/>
  <c r="BC507" i="1"/>
  <c r="BC528" i="1" s="1"/>
  <c r="AP509" i="1"/>
  <c r="AP530" i="1" s="1"/>
  <c r="T514" i="1"/>
  <c r="T535" i="1" s="1"/>
  <c r="AW504" i="1"/>
  <c r="AW525" i="1" s="1"/>
  <c r="AC518" i="1"/>
  <c r="AC539" i="1" s="1"/>
  <c r="AM511" i="1"/>
  <c r="AM532" i="1" s="1"/>
  <c r="K504" i="1"/>
  <c r="K525" i="1" s="1"/>
  <c r="V515" i="1"/>
  <c r="V536" i="1" s="1"/>
  <c r="T517" i="1"/>
  <c r="T538" i="1" s="1"/>
  <c r="BD506" i="1"/>
  <c r="BD527" i="1" s="1"/>
  <c r="U514" i="1"/>
  <c r="U535" i="1" s="1"/>
  <c r="X505" i="1"/>
  <c r="X526" i="1" s="1"/>
  <c r="AL505" i="1"/>
  <c r="AL526" i="1" s="1"/>
  <c r="AE518" i="1"/>
  <c r="AE539" i="1" s="1"/>
  <c r="AP518" i="1"/>
  <c r="AP539" i="1" s="1"/>
  <c r="U505" i="1"/>
  <c r="U526" i="1" s="1"/>
  <c r="AS510" i="1"/>
  <c r="AS531" i="1" s="1"/>
  <c r="R519" i="1"/>
  <c r="R540" i="1" s="1"/>
  <c r="U515" i="1"/>
  <c r="U536" i="1" s="1"/>
  <c r="AJ511" i="1"/>
  <c r="AJ532" i="1" s="1"/>
  <c r="X508" i="1"/>
  <c r="X529" i="1" s="1"/>
  <c r="AO518" i="1"/>
  <c r="AO539" i="1" s="1"/>
  <c r="T508" i="1"/>
  <c r="T529" i="1" s="1"/>
  <c r="AN517" i="1"/>
  <c r="AN538" i="1" s="1"/>
  <c r="CG513" i="1"/>
  <c r="CG534" i="1" s="1"/>
  <c r="AX505" i="1"/>
  <c r="AX526" i="1" s="1"/>
  <c r="AZ513" i="1"/>
  <c r="AZ534" i="1" s="1"/>
  <c r="AF509" i="1"/>
  <c r="AF530" i="1" s="1"/>
  <c r="AU517" i="1"/>
  <c r="AU538" i="1" s="1"/>
  <c r="S509" i="1"/>
  <c r="S530" i="1" s="1"/>
  <c r="AR518" i="1"/>
  <c r="AR539" i="1" s="1"/>
  <c r="BB519" i="1"/>
  <c r="BB540" i="1" s="1"/>
  <c r="AC510" i="1"/>
  <c r="AC531" i="1" s="1"/>
  <c r="AG516" i="1"/>
  <c r="AG537" i="1" s="1"/>
  <c r="BA505" i="1"/>
  <c r="BA526" i="1" s="1"/>
  <c r="S507" i="1"/>
  <c r="S528" i="1" s="1"/>
  <c r="AN506" i="1"/>
  <c r="AN527" i="1" s="1"/>
  <c r="J517" i="1"/>
  <c r="J538" i="1" s="1"/>
  <c r="AR520" i="1"/>
  <c r="AR541" i="1" s="1"/>
  <c r="AG514" i="1"/>
  <c r="AG535" i="1" s="1"/>
  <c r="Z514" i="1"/>
  <c r="Z535" i="1" s="1"/>
  <c r="M512" i="1"/>
  <c r="M533" i="1" s="1"/>
  <c r="BA506" i="1"/>
  <c r="BA527" i="1" s="1"/>
  <c r="Y508" i="1"/>
  <c r="Y529" i="1" s="1"/>
  <c r="L515" i="1"/>
  <c r="L536" i="1" s="1"/>
  <c r="AS509" i="1"/>
  <c r="AS530" i="1" s="1"/>
  <c r="AX511" i="1"/>
  <c r="AX532" i="1" s="1"/>
  <c r="AI505" i="1"/>
  <c r="AI526" i="1" s="1"/>
  <c r="AW516" i="1"/>
  <c r="AW537" i="1" s="1"/>
  <c r="AK514" i="1"/>
  <c r="AK535" i="1" s="1"/>
  <c r="AX510" i="1"/>
  <c r="AX531" i="1" s="1"/>
  <c r="AK520" i="1"/>
  <c r="AK541" i="1" s="1"/>
  <c r="CG514" i="1"/>
  <c r="CG535" i="1" s="1"/>
  <c r="Y509" i="1"/>
  <c r="Y530" i="1" s="1"/>
  <c r="BD517" i="1"/>
  <c r="BD538" i="1" s="1"/>
  <c r="Q518" i="1"/>
  <c r="Q539" i="1" s="1"/>
  <c r="L507" i="1"/>
  <c r="L528" i="1" s="1"/>
  <c r="AL517" i="1"/>
  <c r="AL538" i="1" s="1"/>
  <c r="AJ517" i="1"/>
  <c r="AJ538" i="1" s="1"/>
  <c r="AJ514" i="1"/>
  <c r="AJ535" i="1" s="1"/>
  <c r="BB512" i="1"/>
  <c r="BB533" i="1" s="1"/>
  <c r="BD519" i="1"/>
  <c r="BD540" i="1" s="1"/>
  <c r="AY518" i="1"/>
  <c r="AY539" i="1" s="1"/>
  <c r="M513" i="1"/>
  <c r="M534" i="1" s="1"/>
  <c r="BC520" i="1"/>
  <c r="BC541" i="1" s="1"/>
  <c r="AU516" i="1"/>
  <c r="AU537" i="1" s="1"/>
  <c r="Z516" i="1"/>
  <c r="Z537" i="1" s="1"/>
  <c r="AP516" i="1"/>
  <c r="AP537" i="1" s="1"/>
  <c r="AN507" i="1"/>
  <c r="AN528" i="1" s="1"/>
  <c r="AI519" i="1"/>
  <c r="AI540" i="1" s="1"/>
  <c r="AJ504" i="1"/>
  <c r="AJ525" i="1" s="1"/>
  <c r="AG507" i="1"/>
  <c r="AG528" i="1" s="1"/>
  <c r="AI504" i="1"/>
  <c r="AI525" i="1" s="1"/>
  <c r="O514" i="1"/>
  <c r="O535" i="1" s="1"/>
  <c r="T519" i="1"/>
  <c r="T540" i="1" s="1"/>
  <c r="AR517" i="1"/>
  <c r="AR538" i="1" s="1"/>
  <c r="AH513" i="1"/>
  <c r="AH534" i="1" s="1"/>
  <c r="AT520" i="1"/>
  <c r="AT541" i="1" s="1"/>
  <c r="AI516" i="1"/>
  <c r="AI537" i="1" s="1"/>
  <c r="AU511" i="1"/>
  <c r="AU532" i="1" s="1"/>
  <c r="AR507" i="1"/>
  <c r="AR528" i="1" s="1"/>
  <c r="AG518" i="1"/>
  <c r="AG539" i="1" s="1"/>
  <c r="AW513" i="1"/>
  <c r="AW534" i="1" s="1"/>
  <c r="CG506" i="1"/>
  <c r="CG527" i="1" s="1"/>
  <c r="J507" i="1"/>
  <c r="J528" i="1" s="1"/>
  <c r="Z513" i="1"/>
  <c r="Z534" i="1" s="1"/>
  <c r="AF510" i="1"/>
  <c r="AF531" i="1" s="1"/>
  <c r="BD514" i="1"/>
  <c r="BD535" i="1" s="1"/>
  <c r="Y518" i="1"/>
  <c r="Y539" i="1" s="1"/>
  <c r="BC510" i="1"/>
  <c r="BC531" i="1" s="1"/>
  <c r="K505" i="1"/>
  <c r="K526" i="1" s="1"/>
  <c r="R509" i="1"/>
  <c r="R530" i="1" s="1"/>
  <c r="N519" i="1"/>
  <c r="N540" i="1" s="1"/>
  <c r="Y505" i="1"/>
  <c r="Y526" i="1" s="1"/>
  <c r="AA510" i="1"/>
  <c r="AA531" i="1" s="1"/>
  <c r="BC515" i="1"/>
  <c r="BC536" i="1" s="1"/>
  <c r="AV509" i="1"/>
  <c r="AV530" i="1" s="1"/>
  <c r="AK506" i="1"/>
  <c r="AK527" i="1" s="1"/>
  <c r="BC511" i="1"/>
  <c r="BC532" i="1" s="1"/>
  <c r="Y513" i="1"/>
  <c r="Y534" i="1" s="1"/>
  <c r="X514" i="1"/>
  <c r="X535" i="1" s="1"/>
  <c r="AB509" i="1"/>
  <c r="AB530" i="1" s="1"/>
  <c r="Q519" i="1"/>
  <c r="Q540" i="1" s="1"/>
  <c r="L516" i="1"/>
  <c r="L537" i="1" s="1"/>
  <c r="Y515" i="1"/>
  <c r="Y536" i="1" s="1"/>
  <c r="BD518" i="1"/>
  <c r="BD539" i="1" s="1"/>
  <c r="AN513" i="1"/>
  <c r="AN534" i="1" s="1"/>
  <c r="S516" i="1"/>
  <c r="S537" i="1" s="1"/>
  <c r="L510" i="1"/>
  <c r="L531" i="1" s="1"/>
  <c r="U508" i="1"/>
  <c r="U529" i="1" s="1"/>
  <c r="BD505" i="1"/>
  <c r="BD526" i="1" s="1"/>
  <c r="AS506" i="1"/>
  <c r="AS527" i="1" s="1"/>
  <c r="AH517" i="1"/>
  <c r="AH538" i="1" s="1"/>
  <c r="BA507" i="1"/>
  <c r="BA528" i="1" s="1"/>
  <c r="AV520" i="1"/>
  <c r="AV541" i="1" s="1"/>
  <c r="AY507" i="1"/>
  <c r="AY528" i="1" s="1"/>
  <c r="W516" i="1"/>
  <c r="W537" i="1" s="1"/>
  <c r="P512" i="1"/>
  <c r="P533" i="1" s="1"/>
  <c r="N518" i="1"/>
  <c r="N539" i="1" s="1"/>
  <c r="AH507" i="1"/>
  <c r="AH528" i="1" s="1"/>
  <c r="K513" i="1"/>
  <c r="K534" i="1" s="1"/>
  <c r="AW514" i="1"/>
  <c r="AW535" i="1" s="1"/>
  <c r="AR513" i="1"/>
  <c r="AR534" i="1" s="1"/>
  <c r="BB513" i="1"/>
  <c r="BB534" i="1" s="1"/>
  <c r="W504" i="1"/>
  <c r="W525" i="1" s="1"/>
  <c r="BA514" i="1"/>
  <c r="BA535" i="1" s="1"/>
  <c r="M510" i="1"/>
  <c r="M531" i="1" s="1"/>
  <c r="X507" i="1"/>
  <c r="X528" i="1" s="1"/>
  <c r="AQ509" i="1"/>
  <c r="AQ530" i="1" s="1"/>
  <c r="AR511" i="1"/>
  <c r="AR532" i="1" s="1"/>
  <c r="AT512" i="1"/>
  <c r="AT533" i="1" s="1"/>
  <c r="AW511" i="1"/>
  <c r="AW532" i="1" s="1"/>
  <c r="Y510" i="1"/>
  <c r="Y531" i="1" s="1"/>
  <c r="V513" i="1"/>
  <c r="V534" i="1" s="1"/>
  <c r="AT516" i="1"/>
  <c r="AT537" i="1" s="1"/>
  <c r="AY513" i="1"/>
  <c r="AY534" i="1" s="1"/>
  <c r="AS507" i="1"/>
  <c r="AS528" i="1" s="1"/>
  <c r="L505" i="1"/>
  <c r="L526" i="1" s="1"/>
  <c r="AT511" i="1"/>
  <c r="AT532" i="1" s="1"/>
  <c r="AM512" i="1"/>
  <c r="AM533" i="1" s="1"/>
  <c r="X516" i="1"/>
  <c r="X537" i="1" s="1"/>
  <c r="X513" i="1"/>
  <c r="X534" i="1" s="1"/>
  <c r="AY520" i="1"/>
  <c r="AY541" i="1" s="1"/>
  <c r="AS508" i="1"/>
  <c r="AS529" i="1" s="1"/>
  <c r="Z517" i="1"/>
  <c r="Z538" i="1" s="1"/>
  <c r="AE506" i="1"/>
  <c r="AE527" i="1" s="1"/>
  <c r="Q514" i="1"/>
  <c r="Q535" i="1" s="1"/>
  <c r="AY519" i="1"/>
  <c r="AY540" i="1" s="1"/>
  <c r="AJ516" i="1"/>
  <c r="AJ537" i="1" s="1"/>
  <c r="AB516" i="1"/>
  <c r="AB537" i="1" s="1"/>
  <c r="M509" i="1"/>
  <c r="M530" i="1" s="1"/>
  <c r="V508" i="1"/>
  <c r="V529" i="1" s="1"/>
  <c r="AX513" i="1"/>
  <c r="AX534" i="1" s="1"/>
  <c r="AC512" i="1"/>
  <c r="AC533" i="1" s="1"/>
  <c r="AK513" i="1"/>
  <c r="AK534" i="1" s="1"/>
  <c r="AG506" i="1"/>
  <c r="AG527" i="1" s="1"/>
  <c r="AP517" i="1"/>
  <c r="AP538" i="1" s="1"/>
  <c r="AX512" i="1"/>
  <c r="AX533" i="1" s="1"/>
  <c r="N513" i="1"/>
  <c r="N534" i="1" s="1"/>
  <c r="K506" i="1"/>
  <c r="K527" i="1" s="1"/>
  <c r="M515" i="1"/>
  <c r="M536" i="1" s="1"/>
  <c r="AD509" i="1"/>
  <c r="AD530" i="1" s="1"/>
  <c r="AI512" i="1"/>
  <c r="AI533" i="1" s="1"/>
  <c r="AU519" i="1"/>
  <c r="AU540" i="1" s="1"/>
  <c r="AH520" i="1"/>
  <c r="AH541" i="1" s="1"/>
  <c r="AX506" i="1"/>
  <c r="AX527" i="1" s="1"/>
  <c r="AT518" i="1"/>
  <c r="AT539" i="1" s="1"/>
  <c r="BD511" i="1" l="1"/>
  <c r="BD532" i="1" s="1"/>
  <c r="BE500" i="1"/>
  <c r="BD502" i="1"/>
  <c r="BD523" i="1" s="1"/>
  <c r="BD503" i="1"/>
  <c r="BD524" i="1" s="1"/>
  <c r="BF500" i="1" l="1"/>
  <c r="BE502" i="1"/>
  <c r="BE523" i="1" s="1"/>
  <c r="BE503" i="1"/>
  <c r="BE524" i="1" s="1"/>
  <c r="BE513" i="1"/>
  <c r="BE534" i="1" s="1"/>
  <c r="BE507" i="1"/>
  <c r="BE528" i="1" s="1"/>
  <c r="BE504" i="1"/>
  <c r="BE525" i="1" s="1"/>
  <c r="BE512" i="1"/>
  <c r="BE533" i="1" s="1"/>
  <c r="BE516" i="1"/>
  <c r="BE537" i="1" s="1"/>
  <c r="BE514" i="1"/>
  <c r="BE535" i="1" s="1"/>
  <c r="BE520" i="1"/>
  <c r="BE541" i="1" s="1"/>
  <c r="BE509" i="1"/>
  <c r="BE530" i="1" s="1"/>
  <c r="BE518" i="1"/>
  <c r="BE539" i="1" s="1"/>
  <c r="BE510" i="1"/>
  <c r="BE531" i="1" s="1"/>
  <c r="BE511" i="1"/>
  <c r="BE532" i="1" s="1"/>
  <c r="BE519" i="1"/>
  <c r="BE540" i="1" s="1"/>
  <c r="BE506" i="1"/>
  <c r="BE527" i="1" s="1"/>
  <c r="BE517" i="1"/>
  <c r="BE538" i="1" s="1"/>
  <c r="BE508" i="1"/>
  <c r="BE529" i="1" s="1"/>
  <c r="BE505" i="1"/>
  <c r="BE526" i="1" s="1"/>
  <c r="BE515" i="1"/>
  <c r="BE536" i="1" s="1"/>
  <c r="BG500" i="1" l="1"/>
  <c r="BF502" i="1"/>
  <c r="BF523" i="1" s="1"/>
  <c r="BF503" i="1"/>
  <c r="BF524" i="1" s="1"/>
  <c r="BF511" i="1"/>
  <c r="BF532" i="1" s="1"/>
  <c r="BF512" i="1"/>
  <c r="BF533" i="1" s="1"/>
  <c r="BF516" i="1"/>
  <c r="BF537" i="1" s="1"/>
  <c r="BF520" i="1"/>
  <c r="BF541" i="1" s="1"/>
  <c r="BF504" i="1"/>
  <c r="BF525" i="1" s="1"/>
  <c r="BF505" i="1"/>
  <c r="BF526" i="1" s="1"/>
  <c r="BF509" i="1"/>
  <c r="BF530" i="1" s="1"/>
  <c r="BF506" i="1"/>
  <c r="BF527" i="1" s="1"/>
  <c r="BF519" i="1"/>
  <c r="BF540" i="1" s="1"/>
  <c r="BF507" i="1"/>
  <c r="BF528" i="1" s="1"/>
  <c r="BF517" i="1"/>
  <c r="BF538" i="1" s="1"/>
  <c r="BF518" i="1"/>
  <c r="BF539" i="1" s="1"/>
  <c r="BF510" i="1"/>
  <c r="BF531" i="1" s="1"/>
  <c r="BF513" i="1"/>
  <c r="BF534" i="1" s="1"/>
  <c r="BF515" i="1"/>
  <c r="BF536" i="1" s="1"/>
  <c r="BF514" i="1"/>
  <c r="BF535" i="1" s="1"/>
  <c r="BF508" i="1"/>
  <c r="BF529" i="1" s="1"/>
  <c r="BH500" i="1" l="1"/>
  <c r="BG502" i="1"/>
  <c r="BG523" i="1" s="1"/>
  <c r="BG503" i="1"/>
  <c r="BG524" i="1" s="1"/>
  <c r="BG520" i="1"/>
  <c r="BG541" i="1" s="1"/>
  <c r="BG512" i="1"/>
  <c r="BG533" i="1" s="1"/>
  <c r="BG516" i="1"/>
  <c r="BG537" i="1" s="1"/>
  <c r="BG509" i="1"/>
  <c r="BG530" i="1" s="1"/>
  <c r="BG510" i="1"/>
  <c r="BG531" i="1" s="1"/>
  <c r="BG506" i="1"/>
  <c r="BG527" i="1" s="1"/>
  <c r="BG519" i="1"/>
  <c r="BG540" i="1" s="1"/>
  <c r="BG504" i="1"/>
  <c r="BG525" i="1" s="1"/>
  <c r="BG514" i="1"/>
  <c r="BG535" i="1" s="1"/>
  <c r="BG517" i="1"/>
  <c r="BG538" i="1" s="1"/>
  <c r="BG513" i="1"/>
  <c r="BG534" i="1" s="1"/>
  <c r="BG505" i="1"/>
  <c r="BG526" i="1" s="1"/>
  <c r="BG508" i="1"/>
  <c r="BG529" i="1" s="1"/>
  <c r="BG507" i="1"/>
  <c r="BG528" i="1" s="1"/>
  <c r="BG515" i="1"/>
  <c r="BG536" i="1" s="1"/>
  <c r="BG511" i="1"/>
  <c r="BG532" i="1" s="1"/>
  <c r="BG518" i="1"/>
  <c r="BG539" i="1" s="1"/>
  <c r="BI500" i="1" l="1"/>
  <c r="BH502" i="1"/>
  <c r="BH523" i="1" s="1"/>
  <c r="BH503" i="1"/>
  <c r="BH524" i="1" s="1"/>
  <c r="BH504" i="1"/>
  <c r="BH525" i="1" s="1"/>
  <c r="BH515" i="1"/>
  <c r="BH536" i="1" s="1"/>
  <c r="BH505" i="1"/>
  <c r="BH526" i="1" s="1"/>
  <c r="BH508" i="1"/>
  <c r="BH529" i="1" s="1"/>
  <c r="BH506" i="1"/>
  <c r="BH527" i="1" s="1"/>
  <c r="BH510" i="1"/>
  <c r="BH531" i="1" s="1"/>
  <c r="BH507" i="1"/>
  <c r="BH528" i="1" s="1"/>
  <c r="BH519" i="1"/>
  <c r="BH540" i="1" s="1"/>
  <c r="BH511" i="1"/>
  <c r="BH532" i="1" s="1"/>
  <c r="BH520" i="1"/>
  <c r="BH541" i="1" s="1"/>
  <c r="BH514" i="1"/>
  <c r="BH535" i="1" s="1"/>
  <c r="BH517" i="1"/>
  <c r="BH538" i="1" s="1"/>
  <c r="BH516" i="1"/>
  <c r="BH537" i="1" s="1"/>
  <c r="BH518" i="1"/>
  <c r="BH539" i="1" s="1"/>
  <c r="BH512" i="1"/>
  <c r="BH533" i="1" s="1"/>
  <c r="BH513" i="1"/>
  <c r="BH534" i="1" s="1"/>
  <c r="BH509" i="1"/>
  <c r="BH530" i="1" s="1"/>
  <c r="BJ500" i="1" l="1"/>
  <c r="BI502" i="1"/>
  <c r="BI523" i="1" s="1"/>
  <c r="BI503" i="1"/>
  <c r="BI524" i="1" s="1"/>
  <c r="BI508" i="1"/>
  <c r="BI529" i="1" s="1"/>
  <c r="BI519" i="1"/>
  <c r="BI540" i="1" s="1"/>
  <c r="BI504" i="1"/>
  <c r="BI525" i="1" s="1"/>
  <c r="BI513" i="1"/>
  <c r="BI534" i="1" s="1"/>
  <c r="BI520" i="1"/>
  <c r="BI541" i="1" s="1"/>
  <c r="BI506" i="1"/>
  <c r="BI527" i="1" s="1"/>
  <c r="BI516" i="1"/>
  <c r="BI537" i="1" s="1"/>
  <c r="BI510" i="1"/>
  <c r="BI531" i="1" s="1"/>
  <c r="BI512" i="1"/>
  <c r="BI533" i="1" s="1"/>
  <c r="BI507" i="1"/>
  <c r="BI528" i="1" s="1"/>
  <c r="BI514" i="1"/>
  <c r="BI535" i="1" s="1"/>
  <c r="BI505" i="1"/>
  <c r="BI526" i="1" s="1"/>
  <c r="BI511" i="1"/>
  <c r="BI532" i="1" s="1"/>
  <c r="BI509" i="1"/>
  <c r="BI530" i="1" s="1"/>
  <c r="BI517" i="1"/>
  <c r="BI538" i="1" s="1"/>
  <c r="BI515" i="1"/>
  <c r="BI536" i="1" s="1"/>
  <c r="BI518" i="1"/>
  <c r="BI539" i="1" s="1"/>
  <c r="BK500" i="1" l="1"/>
  <c r="BJ502" i="1"/>
  <c r="BJ523" i="1" s="1"/>
  <c r="BJ503" i="1"/>
  <c r="BJ524" i="1" s="1"/>
  <c r="BJ507" i="1"/>
  <c r="BJ528" i="1" s="1"/>
  <c r="BJ512" i="1"/>
  <c r="BJ533" i="1" s="1"/>
  <c r="BJ517" i="1"/>
  <c r="BJ538" i="1" s="1"/>
  <c r="BJ515" i="1"/>
  <c r="BJ536" i="1" s="1"/>
  <c r="BJ506" i="1"/>
  <c r="BJ527" i="1" s="1"/>
  <c r="BJ505" i="1"/>
  <c r="BJ526" i="1" s="1"/>
  <c r="BJ510" i="1"/>
  <c r="BJ531" i="1" s="1"/>
  <c r="BJ509" i="1"/>
  <c r="BJ530" i="1" s="1"/>
  <c r="BJ508" i="1"/>
  <c r="BJ529" i="1" s="1"/>
  <c r="BJ513" i="1"/>
  <c r="BJ534" i="1" s="1"/>
  <c r="BJ514" i="1"/>
  <c r="BJ535" i="1" s="1"/>
  <c r="BJ511" i="1"/>
  <c r="BJ532" i="1" s="1"/>
  <c r="BJ516" i="1"/>
  <c r="BJ537" i="1" s="1"/>
  <c r="BJ519" i="1"/>
  <c r="BJ540" i="1" s="1"/>
  <c r="BJ518" i="1"/>
  <c r="BJ539" i="1" s="1"/>
  <c r="BJ520" i="1"/>
  <c r="BJ541" i="1" s="1"/>
  <c r="BJ504" i="1"/>
  <c r="BJ525" i="1" s="1"/>
  <c r="BL500" i="1" l="1"/>
  <c r="BK502" i="1"/>
  <c r="BK523" i="1" s="1"/>
  <c r="BK503" i="1"/>
  <c r="BK524" i="1" s="1"/>
  <c r="BK512" i="1"/>
  <c r="BK533" i="1" s="1"/>
  <c r="BK515" i="1"/>
  <c r="BK536" i="1" s="1"/>
  <c r="BK520" i="1"/>
  <c r="BK541" i="1" s="1"/>
  <c r="BK519" i="1"/>
  <c r="BK540" i="1" s="1"/>
  <c r="BK507" i="1"/>
  <c r="BK528" i="1" s="1"/>
  <c r="BK504" i="1"/>
  <c r="BK525" i="1" s="1"/>
  <c r="BK505" i="1"/>
  <c r="BK526" i="1" s="1"/>
  <c r="BK514" i="1"/>
  <c r="BK535" i="1" s="1"/>
  <c r="BK508" i="1"/>
  <c r="BK529" i="1" s="1"/>
  <c r="BK510" i="1"/>
  <c r="BK531" i="1" s="1"/>
  <c r="BK513" i="1"/>
  <c r="BK534" i="1" s="1"/>
  <c r="BK517" i="1"/>
  <c r="BK538" i="1" s="1"/>
  <c r="BK516" i="1"/>
  <c r="BK537" i="1" s="1"/>
  <c r="BK511" i="1"/>
  <c r="BK532" i="1" s="1"/>
  <c r="BK509" i="1"/>
  <c r="BK530" i="1" s="1"/>
  <c r="BK506" i="1"/>
  <c r="BK527" i="1" s="1"/>
  <c r="BK518" i="1"/>
  <c r="BK539" i="1" s="1"/>
  <c r="BM500" i="1" l="1"/>
  <c r="BL502" i="1"/>
  <c r="BL523" i="1" s="1"/>
  <c r="BL503" i="1"/>
  <c r="BL524" i="1" s="1"/>
  <c r="BL508" i="1"/>
  <c r="BL529" i="1" s="1"/>
  <c r="BL511" i="1"/>
  <c r="BL532" i="1" s="1"/>
  <c r="BL512" i="1"/>
  <c r="BL533" i="1" s="1"/>
  <c r="BL513" i="1"/>
  <c r="BL534" i="1" s="1"/>
  <c r="BL505" i="1"/>
  <c r="BL526" i="1" s="1"/>
  <c r="BL510" i="1"/>
  <c r="BL531" i="1" s="1"/>
  <c r="BL517" i="1"/>
  <c r="BL538" i="1" s="1"/>
  <c r="BL506" i="1"/>
  <c r="BL527" i="1" s="1"/>
  <c r="BL507" i="1"/>
  <c r="BL528" i="1" s="1"/>
  <c r="BL520" i="1"/>
  <c r="BL541" i="1" s="1"/>
  <c r="BL518" i="1"/>
  <c r="BL539" i="1" s="1"/>
  <c r="BL504" i="1"/>
  <c r="BL525" i="1" s="1"/>
  <c r="BL515" i="1"/>
  <c r="BL536" i="1" s="1"/>
  <c r="BL514" i="1"/>
  <c r="BL535" i="1" s="1"/>
  <c r="BL509" i="1"/>
  <c r="BL530" i="1" s="1"/>
  <c r="BL516" i="1"/>
  <c r="BL537" i="1" s="1"/>
  <c r="BL519" i="1"/>
  <c r="BL540" i="1" s="1"/>
  <c r="BN500" i="1" l="1"/>
  <c r="BM502" i="1"/>
  <c r="BM523" i="1" s="1"/>
  <c r="BM503" i="1"/>
  <c r="BM524" i="1" s="1"/>
  <c r="BM505" i="1"/>
  <c r="BM526" i="1" s="1"/>
  <c r="BM508" i="1"/>
  <c r="BM529" i="1" s="1"/>
  <c r="BM509" i="1"/>
  <c r="BM530" i="1" s="1"/>
  <c r="BM516" i="1"/>
  <c r="BM537" i="1" s="1"/>
  <c r="BM517" i="1"/>
  <c r="BM538" i="1" s="1"/>
  <c r="BM518" i="1"/>
  <c r="BM539" i="1" s="1"/>
  <c r="BM512" i="1"/>
  <c r="BM533" i="1" s="1"/>
  <c r="BM504" i="1"/>
  <c r="BM525" i="1" s="1"/>
  <c r="BM520" i="1"/>
  <c r="BM541" i="1" s="1"/>
  <c r="BM507" i="1"/>
  <c r="BM528" i="1" s="1"/>
  <c r="BM515" i="1"/>
  <c r="BM536" i="1" s="1"/>
  <c r="BM506" i="1"/>
  <c r="BM527" i="1" s="1"/>
  <c r="BM511" i="1"/>
  <c r="BM532" i="1" s="1"/>
  <c r="BM513" i="1"/>
  <c r="BM534" i="1" s="1"/>
  <c r="BM519" i="1"/>
  <c r="BM540" i="1" s="1"/>
  <c r="BM510" i="1"/>
  <c r="BM531" i="1" s="1"/>
  <c r="BM514" i="1"/>
  <c r="BM535" i="1" s="1"/>
  <c r="BO500" i="1" l="1"/>
  <c r="BN502" i="1"/>
  <c r="BN523" i="1" s="1"/>
  <c r="BN503" i="1"/>
  <c r="BN524" i="1" s="1"/>
  <c r="BN506" i="1"/>
  <c r="BN527" i="1" s="1"/>
  <c r="BN511" i="1"/>
  <c r="BN532" i="1" s="1"/>
  <c r="BN518" i="1"/>
  <c r="BN539" i="1" s="1"/>
  <c r="BN508" i="1"/>
  <c r="BN529" i="1" s="1"/>
  <c r="BN517" i="1"/>
  <c r="BN538" i="1" s="1"/>
  <c r="BN504" i="1"/>
  <c r="BN525" i="1" s="1"/>
  <c r="BN512" i="1"/>
  <c r="BN533" i="1" s="1"/>
  <c r="BN509" i="1"/>
  <c r="BN530" i="1" s="1"/>
  <c r="BN507" i="1"/>
  <c r="BN528" i="1" s="1"/>
  <c r="BN513" i="1"/>
  <c r="BN534" i="1" s="1"/>
  <c r="BN510" i="1"/>
  <c r="BN531" i="1" s="1"/>
  <c r="BN514" i="1"/>
  <c r="BN535" i="1" s="1"/>
  <c r="BN519" i="1"/>
  <c r="BN540" i="1" s="1"/>
  <c r="BN515" i="1"/>
  <c r="BN536" i="1" s="1"/>
  <c r="BN516" i="1"/>
  <c r="BN537" i="1" s="1"/>
  <c r="BN505" i="1"/>
  <c r="BN526" i="1" s="1"/>
  <c r="BN520" i="1"/>
  <c r="BN541" i="1" s="1"/>
  <c r="BP500" i="1" l="1"/>
  <c r="BO502" i="1"/>
  <c r="BO523" i="1" s="1"/>
  <c r="BO503" i="1"/>
  <c r="BO524" i="1" s="1"/>
  <c r="BO506" i="1"/>
  <c r="BO527" i="1" s="1"/>
  <c r="BO504" i="1"/>
  <c r="BO525" i="1" s="1"/>
  <c r="BO520" i="1"/>
  <c r="BO541" i="1" s="1"/>
  <c r="BO515" i="1"/>
  <c r="BO536" i="1" s="1"/>
  <c r="BO505" i="1"/>
  <c r="BO526" i="1" s="1"/>
  <c r="BO513" i="1"/>
  <c r="BO534" i="1" s="1"/>
  <c r="BO517" i="1"/>
  <c r="BO538" i="1" s="1"/>
  <c r="BO511" i="1"/>
  <c r="BO532" i="1" s="1"/>
  <c r="BO508" i="1"/>
  <c r="BO529" i="1" s="1"/>
  <c r="BO512" i="1"/>
  <c r="BO533" i="1" s="1"/>
  <c r="BO514" i="1"/>
  <c r="BO535" i="1" s="1"/>
  <c r="BO518" i="1"/>
  <c r="BO539" i="1" s="1"/>
  <c r="BO507" i="1"/>
  <c r="BO528" i="1" s="1"/>
  <c r="BO510" i="1"/>
  <c r="BO531" i="1" s="1"/>
  <c r="BO519" i="1"/>
  <c r="BO540" i="1" s="1"/>
  <c r="BO516" i="1"/>
  <c r="BO537" i="1" s="1"/>
  <c r="BO509" i="1"/>
  <c r="BO530" i="1" s="1"/>
  <c r="BQ500" i="1" l="1"/>
  <c r="BP502" i="1"/>
  <c r="BP523" i="1" s="1"/>
  <c r="BP503" i="1"/>
  <c r="BP524" i="1" s="1"/>
  <c r="BP508" i="1"/>
  <c r="BP529" i="1" s="1"/>
  <c r="BP505" i="1"/>
  <c r="BP526" i="1" s="1"/>
  <c r="BP509" i="1"/>
  <c r="BP530" i="1" s="1"/>
  <c r="BP519" i="1"/>
  <c r="BP540" i="1" s="1"/>
  <c r="BP510" i="1"/>
  <c r="BP531" i="1" s="1"/>
  <c r="BP516" i="1"/>
  <c r="BP537" i="1" s="1"/>
  <c r="BP512" i="1"/>
  <c r="BP533" i="1" s="1"/>
  <c r="BP514" i="1"/>
  <c r="BP535" i="1" s="1"/>
  <c r="BP511" i="1"/>
  <c r="BP532" i="1" s="1"/>
  <c r="BP507" i="1"/>
  <c r="BP528" i="1" s="1"/>
  <c r="BP513" i="1"/>
  <c r="BP534" i="1" s="1"/>
  <c r="BP517" i="1"/>
  <c r="BP538" i="1" s="1"/>
  <c r="BP520" i="1"/>
  <c r="BP541" i="1" s="1"/>
  <c r="BP515" i="1"/>
  <c r="BP536" i="1" s="1"/>
  <c r="BP518" i="1"/>
  <c r="BP539" i="1" s="1"/>
  <c r="BP506" i="1"/>
  <c r="BP527" i="1" s="1"/>
  <c r="BP504" i="1"/>
  <c r="BP525" i="1" s="1"/>
  <c r="BR500" i="1" l="1"/>
  <c r="BQ502" i="1"/>
  <c r="BQ523" i="1" s="1"/>
  <c r="BQ503" i="1"/>
  <c r="BQ524" i="1" s="1"/>
  <c r="BQ518" i="1"/>
  <c r="BQ539" i="1" s="1"/>
  <c r="BQ514" i="1"/>
  <c r="BQ535" i="1" s="1"/>
  <c r="BQ509" i="1"/>
  <c r="BQ530" i="1" s="1"/>
  <c r="BQ510" i="1"/>
  <c r="BQ531" i="1" s="1"/>
  <c r="BQ512" i="1"/>
  <c r="BQ533" i="1" s="1"/>
  <c r="BQ515" i="1"/>
  <c r="BQ536" i="1" s="1"/>
  <c r="BQ519" i="1"/>
  <c r="BQ540" i="1" s="1"/>
  <c r="BQ506" i="1"/>
  <c r="BQ527" i="1" s="1"/>
  <c r="BQ507" i="1"/>
  <c r="BQ528" i="1" s="1"/>
  <c r="BQ504" i="1"/>
  <c r="BQ525" i="1" s="1"/>
  <c r="BQ505" i="1"/>
  <c r="BQ526" i="1" s="1"/>
  <c r="BQ520" i="1"/>
  <c r="BQ541" i="1" s="1"/>
  <c r="BQ508" i="1"/>
  <c r="BQ529" i="1" s="1"/>
  <c r="BQ517" i="1"/>
  <c r="BQ538" i="1" s="1"/>
  <c r="BQ511" i="1"/>
  <c r="BQ532" i="1" s="1"/>
  <c r="BQ516" i="1"/>
  <c r="BQ537" i="1" s="1"/>
  <c r="BQ513" i="1"/>
  <c r="BQ534" i="1" s="1"/>
  <c r="BS500" i="1" l="1"/>
  <c r="BR502" i="1"/>
  <c r="BR523" i="1" s="1"/>
  <c r="BR503" i="1"/>
  <c r="BR524" i="1" s="1"/>
  <c r="BR510" i="1"/>
  <c r="BR531" i="1" s="1"/>
  <c r="BR506" i="1"/>
  <c r="BR527" i="1" s="1"/>
  <c r="BR518" i="1"/>
  <c r="BR539" i="1" s="1"/>
  <c r="BR512" i="1"/>
  <c r="BR533" i="1" s="1"/>
  <c r="BR520" i="1"/>
  <c r="BR541" i="1" s="1"/>
  <c r="BR508" i="1"/>
  <c r="BR529" i="1" s="1"/>
  <c r="BR515" i="1"/>
  <c r="BR536" i="1" s="1"/>
  <c r="BR504" i="1"/>
  <c r="BR525" i="1" s="1"/>
  <c r="BR516" i="1"/>
  <c r="BR537" i="1" s="1"/>
  <c r="BR514" i="1"/>
  <c r="BR535" i="1" s="1"/>
  <c r="BR505" i="1"/>
  <c r="BR526" i="1" s="1"/>
  <c r="BR511" i="1"/>
  <c r="BR532" i="1" s="1"/>
  <c r="BR517" i="1"/>
  <c r="BR538" i="1" s="1"/>
  <c r="BR513" i="1"/>
  <c r="BR534" i="1" s="1"/>
  <c r="BR509" i="1"/>
  <c r="BR530" i="1" s="1"/>
  <c r="BR519" i="1"/>
  <c r="BR540" i="1" s="1"/>
  <c r="BR507" i="1"/>
  <c r="BR528" i="1" s="1"/>
  <c r="BT500" i="1" l="1"/>
  <c r="BS502" i="1"/>
  <c r="BS523" i="1" s="1"/>
  <c r="BS503" i="1"/>
  <c r="BS524" i="1" s="1"/>
  <c r="BS513" i="1"/>
  <c r="BS534" i="1" s="1"/>
  <c r="BS517" i="1"/>
  <c r="BS538" i="1" s="1"/>
  <c r="BS512" i="1"/>
  <c r="BS533" i="1" s="1"/>
  <c r="BS520" i="1"/>
  <c r="BS541" i="1" s="1"/>
  <c r="BS507" i="1"/>
  <c r="BS528" i="1" s="1"/>
  <c r="BS519" i="1"/>
  <c r="BS540" i="1" s="1"/>
  <c r="BS509" i="1"/>
  <c r="BS530" i="1" s="1"/>
  <c r="BS516" i="1"/>
  <c r="BS537" i="1" s="1"/>
  <c r="BS504" i="1"/>
  <c r="BS525" i="1" s="1"/>
  <c r="BS506" i="1"/>
  <c r="BS527" i="1" s="1"/>
  <c r="BS518" i="1"/>
  <c r="BS539" i="1" s="1"/>
  <c r="BS511" i="1"/>
  <c r="BS532" i="1" s="1"/>
  <c r="BS505" i="1"/>
  <c r="BS526" i="1" s="1"/>
  <c r="BS515" i="1"/>
  <c r="BS536" i="1" s="1"/>
  <c r="BS508" i="1"/>
  <c r="BS529" i="1" s="1"/>
  <c r="BS514" i="1"/>
  <c r="BS535" i="1" s="1"/>
  <c r="BS510" i="1"/>
  <c r="BS531" i="1" s="1"/>
  <c r="BU500" i="1" l="1"/>
  <c r="BT502" i="1"/>
  <c r="BT523" i="1" s="1"/>
  <c r="BT503" i="1"/>
  <c r="BT524" i="1" s="1"/>
  <c r="BT512" i="1"/>
  <c r="BT533" i="1" s="1"/>
  <c r="BT509" i="1"/>
  <c r="BT530" i="1" s="1"/>
  <c r="BT517" i="1"/>
  <c r="BT538" i="1" s="1"/>
  <c r="BT518" i="1"/>
  <c r="BT539" i="1" s="1"/>
  <c r="BT513" i="1"/>
  <c r="BT534" i="1" s="1"/>
  <c r="BT508" i="1"/>
  <c r="BT529" i="1" s="1"/>
  <c r="BT520" i="1"/>
  <c r="BT541" i="1" s="1"/>
  <c r="BT505" i="1"/>
  <c r="BT526" i="1" s="1"/>
  <c r="BT506" i="1"/>
  <c r="BT527" i="1" s="1"/>
  <c r="BT507" i="1"/>
  <c r="BT528" i="1" s="1"/>
  <c r="BT510" i="1"/>
  <c r="BT531" i="1" s="1"/>
  <c r="BT504" i="1"/>
  <c r="BT525" i="1" s="1"/>
  <c r="BT514" i="1"/>
  <c r="BT535" i="1" s="1"/>
  <c r="BT515" i="1"/>
  <c r="BT536" i="1" s="1"/>
  <c r="BT516" i="1"/>
  <c r="BT537" i="1" s="1"/>
  <c r="BT519" i="1"/>
  <c r="BT540" i="1" s="1"/>
  <c r="BT511" i="1"/>
  <c r="BT532" i="1" s="1"/>
  <c r="BV500" i="1" l="1"/>
  <c r="BU502" i="1"/>
  <c r="BU523" i="1" s="1"/>
  <c r="BU503" i="1"/>
  <c r="BU524" i="1" s="1"/>
  <c r="BU512" i="1"/>
  <c r="BU533" i="1" s="1"/>
  <c r="BU520" i="1"/>
  <c r="BU541" i="1" s="1"/>
  <c r="BU514" i="1"/>
  <c r="BU535" i="1" s="1"/>
  <c r="BU509" i="1"/>
  <c r="BU530" i="1" s="1"/>
  <c r="BU506" i="1"/>
  <c r="BU527" i="1" s="1"/>
  <c r="BU519" i="1"/>
  <c r="BU540" i="1" s="1"/>
  <c r="BU511" i="1"/>
  <c r="BU532" i="1" s="1"/>
  <c r="BU513" i="1"/>
  <c r="BU534" i="1" s="1"/>
  <c r="BU515" i="1"/>
  <c r="BU536" i="1" s="1"/>
  <c r="BU508" i="1"/>
  <c r="BU529" i="1" s="1"/>
  <c r="BU516" i="1"/>
  <c r="BU537" i="1" s="1"/>
  <c r="BU505" i="1"/>
  <c r="BU526" i="1" s="1"/>
  <c r="BU517" i="1"/>
  <c r="BU538" i="1" s="1"/>
  <c r="BU510" i="1"/>
  <c r="BU531" i="1" s="1"/>
  <c r="BU507" i="1"/>
  <c r="BU528" i="1" s="1"/>
  <c r="BU504" i="1"/>
  <c r="BU525" i="1" s="1"/>
  <c r="BU518" i="1"/>
  <c r="BU539" i="1" s="1"/>
  <c r="BW500" i="1" l="1"/>
  <c r="BV502" i="1"/>
  <c r="BV523" i="1" s="1"/>
  <c r="BV503" i="1"/>
  <c r="BV524" i="1" s="1"/>
  <c r="BV511" i="1"/>
  <c r="BV532" i="1" s="1"/>
  <c r="BV504" i="1"/>
  <c r="BV525" i="1" s="1"/>
  <c r="BV512" i="1"/>
  <c r="BV533" i="1" s="1"/>
  <c r="BV518" i="1"/>
  <c r="BV539" i="1" s="1"/>
  <c r="BV517" i="1"/>
  <c r="BV538" i="1" s="1"/>
  <c r="BV506" i="1"/>
  <c r="BV527" i="1" s="1"/>
  <c r="BV507" i="1"/>
  <c r="BV528" i="1" s="1"/>
  <c r="BV519" i="1"/>
  <c r="BV540" i="1" s="1"/>
  <c r="BV514" i="1"/>
  <c r="BV535" i="1" s="1"/>
  <c r="BV509" i="1"/>
  <c r="BV530" i="1" s="1"/>
  <c r="BV515" i="1"/>
  <c r="BV536" i="1" s="1"/>
  <c r="BV508" i="1"/>
  <c r="BV529" i="1" s="1"/>
  <c r="BV516" i="1"/>
  <c r="BV537" i="1" s="1"/>
  <c r="BV513" i="1"/>
  <c r="BV534" i="1" s="1"/>
  <c r="BV520" i="1"/>
  <c r="BV541" i="1" s="1"/>
  <c r="BV510" i="1"/>
  <c r="BV531" i="1" s="1"/>
  <c r="BV505" i="1"/>
  <c r="BV526" i="1" s="1"/>
  <c r="BX500" i="1" l="1"/>
  <c r="BW502" i="1"/>
  <c r="BW523" i="1" s="1"/>
  <c r="BW503" i="1"/>
  <c r="BW524" i="1" s="1"/>
  <c r="BW516" i="1"/>
  <c r="BW537" i="1" s="1"/>
  <c r="BW506" i="1"/>
  <c r="BW527" i="1" s="1"/>
  <c r="BW509" i="1"/>
  <c r="BW530" i="1" s="1"/>
  <c r="BW518" i="1"/>
  <c r="BW539" i="1" s="1"/>
  <c r="BW517" i="1"/>
  <c r="BW538" i="1" s="1"/>
  <c r="BW508" i="1"/>
  <c r="BW529" i="1" s="1"/>
  <c r="BW511" i="1"/>
  <c r="BW532" i="1" s="1"/>
  <c r="BW513" i="1"/>
  <c r="BW534" i="1" s="1"/>
  <c r="BW510" i="1"/>
  <c r="BW531" i="1" s="1"/>
  <c r="BW504" i="1"/>
  <c r="BW525" i="1" s="1"/>
  <c r="BW520" i="1"/>
  <c r="BW541" i="1" s="1"/>
  <c r="BW512" i="1"/>
  <c r="BW533" i="1" s="1"/>
  <c r="BW519" i="1"/>
  <c r="BW540" i="1" s="1"/>
  <c r="BW514" i="1"/>
  <c r="BW535" i="1" s="1"/>
  <c r="BW507" i="1"/>
  <c r="BW528" i="1" s="1"/>
  <c r="BW515" i="1"/>
  <c r="BW536" i="1" s="1"/>
  <c r="BW505" i="1"/>
  <c r="BW526" i="1" s="1"/>
  <c r="BY500" i="1" l="1"/>
  <c r="BX502" i="1"/>
  <c r="BX523" i="1" s="1"/>
  <c r="BX503" i="1"/>
  <c r="BX524" i="1" s="1"/>
  <c r="BX511" i="1"/>
  <c r="BX532" i="1" s="1"/>
  <c r="BX512" i="1"/>
  <c r="BX533" i="1" s="1"/>
  <c r="BX516" i="1"/>
  <c r="BX537" i="1" s="1"/>
  <c r="BX507" i="1"/>
  <c r="BX528" i="1" s="1"/>
  <c r="BX514" i="1"/>
  <c r="BX535" i="1" s="1"/>
  <c r="BX513" i="1"/>
  <c r="BX534" i="1" s="1"/>
  <c r="BX519" i="1"/>
  <c r="BX540" i="1" s="1"/>
  <c r="BX510" i="1"/>
  <c r="BX531" i="1" s="1"/>
  <c r="BX504" i="1"/>
  <c r="BX525" i="1" s="1"/>
  <c r="BX505" i="1"/>
  <c r="BX526" i="1" s="1"/>
  <c r="BX508" i="1"/>
  <c r="BX529" i="1" s="1"/>
  <c r="BX520" i="1"/>
  <c r="BX541" i="1" s="1"/>
  <c r="BX518" i="1"/>
  <c r="BX539" i="1" s="1"/>
  <c r="BX506" i="1"/>
  <c r="BX527" i="1" s="1"/>
  <c r="BX515" i="1"/>
  <c r="BX536" i="1" s="1"/>
  <c r="BX517" i="1"/>
  <c r="BX538" i="1" s="1"/>
  <c r="BX509" i="1"/>
  <c r="BX530" i="1" s="1"/>
  <c r="BZ500" i="1" l="1"/>
  <c r="BY502" i="1"/>
  <c r="BY523" i="1" s="1"/>
  <c r="BY503" i="1"/>
  <c r="BY524" i="1" s="1"/>
  <c r="BY506" i="1"/>
  <c r="BY527" i="1" s="1"/>
  <c r="BY507" i="1"/>
  <c r="BY528" i="1" s="1"/>
  <c r="BY508" i="1"/>
  <c r="BY529" i="1" s="1"/>
  <c r="BY512" i="1"/>
  <c r="BY533" i="1" s="1"/>
  <c r="BY519" i="1"/>
  <c r="BY540" i="1" s="1"/>
  <c r="BY509" i="1"/>
  <c r="BY530" i="1" s="1"/>
  <c r="BY518" i="1"/>
  <c r="BY539" i="1" s="1"/>
  <c r="BY510" i="1"/>
  <c r="BY531" i="1" s="1"/>
  <c r="BY505" i="1"/>
  <c r="BY526" i="1" s="1"/>
  <c r="BY514" i="1"/>
  <c r="BY535" i="1" s="1"/>
  <c r="BY513" i="1"/>
  <c r="BY534" i="1" s="1"/>
  <c r="BY515" i="1"/>
  <c r="BY536" i="1" s="1"/>
  <c r="BY516" i="1"/>
  <c r="BY537" i="1" s="1"/>
  <c r="BY520" i="1"/>
  <c r="BY541" i="1" s="1"/>
  <c r="BY504" i="1"/>
  <c r="BY525" i="1" s="1"/>
  <c r="BY517" i="1"/>
  <c r="BY538" i="1" s="1"/>
  <c r="BY511" i="1"/>
  <c r="BY532" i="1" s="1"/>
  <c r="CA500" i="1" l="1"/>
  <c r="BZ502" i="1"/>
  <c r="BZ523" i="1" s="1"/>
  <c r="BZ503" i="1"/>
  <c r="BZ524" i="1" s="1"/>
  <c r="BZ511" i="1"/>
  <c r="BZ532" i="1" s="1"/>
  <c r="BZ519" i="1"/>
  <c r="BZ540" i="1" s="1"/>
  <c r="BZ508" i="1"/>
  <c r="BZ529" i="1" s="1"/>
  <c r="BZ516" i="1"/>
  <c r="BZ537" i="1" s="1"/>
  <c r="BZ517" i="1"/>
  <c r="BZ538" i="1" s="1"/>
  <c r="BZ504" i="1"/>
  <c r="BZ525" i="1" s="1"/>
  <c r="BZ505" i="1"/>
  <c r="BZ526" i="1" s="1"/>
  <c r="BZ510" i="1"/>
  <c r="BZ531" i="1" s="1"/>
  <c r="BZ514" i="1"/>
  <c r="BZ535" i="1" s="1"/>
  <c r="BZ512" i="1"/>
  <c r="BZ533" i="1" s="1"/>
  <c r="BZ515" i="1"/>
  <c r="BZ536" i="1" s="1"/>
  <c r="BZ507" i="1"/>
  <c r="BZ528" i="1" s="1"/>
  <c r="BZ506" i="1"/>
  <c r="BZ527" i="1" s="1"/>
  <c r="BZ518" i="1"/>
  <c r="BZ539" i="1" s="1"/>
  <c r="BZ520" i="1"/>
  <c r="BZ541" i="1" s="1"/>
  <c r="BZ509" i="1"/>
  <c r="BZ530" i="1" s="1"/>
  <c r="BZ513" i="1"/>
  <c r="BZ534" i="1" s="1"/>
  <c r="CB500" i="1" l="1"/>
  <c r="CA502" i="1"/>
  <c r="CA523" i="1" s="1"/>
  <c r="CA503" i="1"/>
  <c r="CA524" i="1" s="1"/>
  <c r="CA509" i="1"/>
  <c r="CA530" i="1" s="1"/>
  <c r="CA504" i="1"/>
  <c r="CA525" i="1" s="1"/>
  <c r="CA518" i="1"/>
  <c r="CA539" i="1" s="1"/>
  <c r="CA511" i="1"/>
  <c r="CA532" i="1" s="1"/>
  <c r="CA506" i="1"/>
  <c r="CA527" i="1" s="1"/>
  <c r="CA515" i="1"/>
  <c r="CA536" i="1" s="1"/>
  <c r="CA514" i="1"/>
  <c r="CA535" i="1" s="1"/>
  <c r="CA519" i="1"/>
  <c r="CA540" i="1" s="1"/>
  <c r="CA508" i="1"/>
  <c r="CA529" i="1" s="1"/>
  <c r="CA513" i="1"/>
  <c r="CA534" i="1" s="1"/>
  <c r="CA507" i="1"/>
  <c r="CA528" i="1" s="1"/>
  <c r="CA516" i="1"/>
  <c r="CA537" i="1" s="1"/>
  <c r="CA505" i="1"/>
  <c r="CA526" i="1" s="1"/>
  <c r="CA510" i="1"/>
  <c r="CA531" i="1" s="1"/>
  <c r="CA520" i="1"/>
  <c r="CA541" i="1" s="1"/>
  <c r="CA517" i="1"/>
  <c r="CA538" i="1" s="1"/>
  <c r="CA512" i="1"/>
  <c r="CA533" i="1" s="1"/>
  <c r="CC500" i="1" l="1"/>
  <c r="CB502" i="1"/>
  <c r="CB523" i="1" s="1"/>
  <c r="CB503" i="1"/>
  <c r="CB524" i="1" s="1"/>
  <c r="CB508" i="1"/>
  <c r="CB529" i="1" s="1"/>
  <c r="CB514" i="1"/>
  <c r="CB535" i="1" s="1"/>
  <c r="CB511" i="1"/>
  <c r="CB532" i="1" s="1"/>
  <c r="CB507" i="1"/>
  <c r="CB528" i="1" s="1"/>
  <c r="CB516" i="1"/>
  <c r="CB537" i="1" s="1"/>
  <c r="CB513" i="1"/>
  <c r="CB534" i="1" s="1"/>
  <c r="CB520" i="1"/>
  <c r="CB541" i="1" s="1"/>
  <c r="CB505" i="1"/>
  <c r="CB526" i="1" s="1"/>
  <c r="CB519" i="1"/>
  <c r="CB540" i="1" s="1"/>
  <c r="CB518" i="1"/>
  <c r="CB539" i="1" s="1"/>
  <c r="CB517" i="1"/>
  <c r="CB538" i="1" s="1"/>
  <c r="CB509" i="1"/>
  <c r="CB530" i="1" s="1"/>
  <c r="CB510" i="1"/>
  <c r="CB531" i="1" s="1"/>
  <c r="CB515" i="1"/>
  <c r="CB536" i="1" s="1"/>
  <c r="CB506" i="1"/>
  <c r="CB527" i="1" s="1"/>
  <c r="CB512" i="1"/>
  <c r="CB533" i="1" s="1"/>
  <c r="CB504" i="1"/>
  <c r="CB525" i="1" s="1"/>
  <c r="CD500" i="1" l="1"/>
  <c r="CC502" i="1"/>
  <c r="CC523" i="1" s="1"/>
  <c r="CC503" i="1"/>
  <c r="CC524" i="1" s="1"/>
  <c r="CC519" i="1"/>
  <c r="CC540" i="1" s="1"/>
  <c r="CC508" i="1"/>
  <c r="CC529" i="1" s="1"/>
  <c r="CC511" i="1"/>
  <c r="CC532" i="1" s="1"/>
  <c r="CC516" i="1"/>
  <c r="CC537" i="1" s="1"/>
  <c r="CC504" i="1"/>
  <c r="CC525" i="1" s="1"/>
  <c r="CC520" i="1"/>
  <c r="CC541" i="1" s="1"/>
  <c r="CC513" i="1"/>
  <c r="CC534" i="1" s="1"/>
  <c r="CC515" i="1"/>
  <c r="CC536" i="1" s="1"/>
  <c r="CC509" i="1"/>
  <c r="CC530" i="1" s="1"/>
  <c r="CC505" i="1"/>
  <c r="CC526" i="1" s="1"/>
  <c r="CC507" i="1"/>
  <c r="CC528" i="1" s="1"/>
  <c r="CC510" i="1"/>
  <c r="CC531" i="1" s="1"/>
  <c r="CC518" i="1"/>
  <c r="CC539" i="1" s="1"/>
  <c r="CC512" i="1"/>
  <c r="CC533" i="1" s="1"/>
  <c r="CC514" i="1"/>
  <c r="CC535" i="1" s="1"/>
  <c r="CC517" i="1"/>
  <c r="CC538" i="1" s="1"/>
  <c r="CC506" i="1"/>
  <c r="CC527" i="1" s="1"/>
  <c r="CE500" i="1" l="1"/>
  <c r="CD502" i="1"/>
  <c r="CD523" i="1" s="1"/>
  <c r="CD503" i="1"/>
  <c r="CD524" i="1" s="1"/>
  <c r="CD507" i="1"/>
  <c r="CD528" i="1" s="1"/>
  <c r="CD514" i="1"/>
  <c r="CD535" i="1" s="1"/>
  <c r="CD509" i="1"/>
  <c r="CD530" i="1" s="1"/>
  <c r="CD515" i="1"/>
  <c r="CD536" i="1" s="1"/>
  <c r="CD511" i="1"/>
  <c r="CD532" i="1" s="1"/>
  <c r="CD510" i="1"/>
  <c r="CD531" i="1" s="1"/>
  <c r="CD512" i="1"/>
  <c r="CD533" i="1" s="1"/>
  <c r="CD517" i="1"/>
  <c r="CD538" i="1" s="1"/>
  <c r="CD518" i="1"/>
  <c r="CD539" i="1" s="1"/>
  <c r="CD508" i="1"/>
  <c r="CD529" i="1" s="1"/>
  <c r="CD516" i="1"/>
  <c r="CD537" i="1" s="1"/>
  <c r="CD506" i="1"/>
  <c r="CD527" i="1" s="1"/>
  <c r="CD513" i="1"/>
  <c r="CD534" i="1" s="1"/>
  <c r="CD519" i="1"/>
  <c r="CD540" i="1" s="1"/>
  <c r="CD505" i="1"/>
  <c r="CD526" i="1" s="1"/>
  <c r="CD504" i="1"/>
  <c r="CD525" i="1" s="1"/>
  <c r="CD520" i="1"/>
  <c r="CD541" i="1" s="1"/>
  <c r="CF500" i="1" l="1"/>
  <c r="CE502" i="1"/>
  <c r="CE523" i="1" s="1"/>
  <c r="CE503" i="1"/>
  <c r="CE524" i="1" s="1"/>
  <c r="CE519" i="1"/>
  <c r="CE540" i="1" s="1"/>
  <c r="CE517" i="1"/>
  <c r="CE538" i="1" s="1"/>
  <c r="CE516" i="1"/>
  <c r="CE537" i="1" s="1"/>
  <c r="CE511" i="1"/>
  <c r="CE532" i="1" s="1"/>
  <c r="CE512" i="1"/>
  <c r="CE533" i="1" s="1"/>
  <c r="CE520" i="1"/>
  <c r="CE541" i="1" s="1"/>
  <c r="CE507" i="1"/>
  <c r="CE528" i="1" s="1"/>
  <c r="CE513" i="1"/>
  <c r="CE534" i="1" s="1"/>
  <c r="CE504" i="1"/>
  <c r="CE525" i="1" s="1"/>
  <c r="CE508" i="1"/>
  <c r="CE529" i="1" s="1"/>
  <c r="CE515" i="1"/>
  <c r="CE536" i="1" s="1"/>
  <c r="CE518" i="1"/>
  <c r="CE539" i="1" s="1"/>
  <c r="CE506" i="1"/>
  <c r="CE527" i="1" s="1"/>
  <c r="CE510" i="1"/>
  <c r="CE531" i="1" s="1"/>
  <c r="CE505" i="1"/>
  <c r="CE526" i="1" s="1"/>
  <c r="CE514" i="1"/>
  <c r="CE535" i="1" s="1"/>
  <c r="CE509" i="1"/>
  <c r="CE530" i="1" s="1"/>
  <c r="CF502" i="1" l="1"/>
  <c r="CF523" i="1" s="1"/>
  <c r="CF503" i="1"/>
  <c r="CF524" i="1" s="1"/>
  <c r="CF504" i="1"/>
  <c r="CF525" i="1" s="1"/>
  <c r="CF519" i="1"/>
  <c r="CF540" i="1" s="1"/>
  <c r="CF520" i="1"/>
  <c r="CF541" i="1" s="1"/>
  <c r="CF505" i="1"/>
  <c r="CF526" i="1" s="1"/>
  <c r="CF510" i="1"/>
  <c r="CF531" i="1" s="1"/>
  <c r="CF517" i="1"/>
  <c r="CF538" i="1" s="1"/>
  <c r="CF516" i="1"/>
  <c r="CF537" i="1" s="1"/>
  <c r="CF518" i="1"/>
  <c r="CF539" i="1" s="1"/>
  <c r="CF515" i="1"/>
  <c r="CF536" i="1" s="1"/>
  <c r="CF514" i="1"/>
  <c r="CF535" i="1" s="1"/>
  <c r="CF508" i="1"/>
  <c r="CF529" i="1" s="1"/>
  <c r="CF506" i="1"/>
  <c r="CF527" i="1" s="1"/>
  <c r="CF509" i="1"/>
  <c r="CF530" i="1" s="1"/>
  <c r="CF507" i="1"/>
  <c r="CF528" i="1" s="1"/>
  <c r="CF511" i="1"/>
  <c r="CF532" i="1" s="1"/>
  <c r="CF512" i="1"/>
  <c r="CF533" i="1" s="1"/>
  <c r="CF513" i="1"/>
  <c r="CF534" i="1" s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<sst xmlns="http://schemas.openxmlformats.org/spreadsheetml/2006/main" count="957" uniqueCount="224">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</sst>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Hyperlink" xfId="3" builtinId="8"/>
    <cellStyle name="Normal" xfId="0" builtinId="0"/>
    <cellStyle name="Normal_1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B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פברואר-2024</v>
          </cell>
        </row>
        <row r="4">
          <cell r="C4" t="str">
            <v>28.2.24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68689.215284997743</v>
          </cell>
        </row>
        <row r="12">
          <cell r="B12" t="str">
            <v>קרן י'</v>
          </cell>
          <cell r="N12">
            <v>1747878.6943680199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16" sqref="I1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28.2.24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63.7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>הכשרה- אג"ח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25.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14425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25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21643427.424731229</v>
      </c>
      <c r="K10" s="56">
        <f t="shared" ref="K10:CG10" si="9">SUM(K11,K24,K392,K417,K454,K486,K494)</f>
        <v>0</v>
      </c>
      <c r="L10" s="56">
        <f t="shared" si="9"/>
        <v>68995.429999999993</v>
      </c>
      <c r="M10" s="56">
        <f t="shared" si="9"/>
        <v>1767676.9030700005</v>
      </c>
      <c r="N10" s="56">
        <f t="shared" si="9"/>
        <v>0</v>
      </c>
      <c r="O10" s="56">
        <f t="shared" si="9"/>
        <v>409255.74757000001</v>
      </c>
      <c r="P10" s="56">
        <f t="shared" si="9"/>
        <v>346688.22925999999</v>
      </c>
      <c r="Q10" s="56">
        <f t="shared" si="9"/>
        <v>4344796.6668800004</v>
      </c>
      <c r="R10" s="56">
        <f t="shared" si="9"/>
        <v>301449.00535000005</v>
      </c>
      <c r="S10" s="56">
        <f t="shared" si="9"/>
        <v>400657.89335000003</v>
      </c>
      <c r="T10" s="56">
        <f t="shared" si="9"/>
        <v>476117.53042000008</v>
      </c>
      <c r="U10" s="56">
        <f t="shared" si="9"/>
        <v>2499891.7930399999</v>
      </c>
      <c r="V10" s="56">
        <f t="shared" si="9"/>
        <v>5254.8746500000007</v>
      </c>
      <c r="W10" s="56">
        <f t="shared" si="9"/>
        <v>180.01248999999999</v>
      </c>
      <c r="X10" s="56">
        <f t="shared" si="9"/>
        <v>321517.96270999999</v>
      </c>
      <c r="Y10" s="56">
        <f t="shared" si="9"/>
        <v>204046.92613000001</v>
      </c>
      <c r="Z10" s="56">
        <f t="shared" si="9"/>
        <v>962351.86536000005</v>
      </c>
      <c r="AA10" s="56">
        <f t="shared" si="9"/>
        <v>2616937.1400300004</v>
      </c>
      <c r="AB10" s="56">
        <f t="shared" si="9"/>
        <v>298549.33632</v>
      </c>
      <c r="AC10" s="56">
        <f t="shared" si="9"/>
        <v>606753.53840999992</v>
      </c>
      <c r="AD10" s="56">
        <f t="shared" si="9"/>
        <v>2905136.4974199999</v>
      </c>
      <c r="AE10" s="56">
        <f t="shared" si="9"/>
        <v>274325.48657000001</v>
      </c>
      <c r="AF10" s="56">
        <f t="shared" si="9"/>
        <v>169823.41906000001</v>
      </c>
      <c r="AG10" s="56">
        <f t="shared" si="9"/>
        <v>121599.96378000001</v>
      </c>
      <c r="AH10" s="56">
        <f t="shared" si="9"/>
        <v>242615.77450121997</v>
      </c>
      <c r="AI10" s="56">
        <f t="shared" si="9"/>
        <v>345519.69799999997</v>
      </c>
      <c r="AJ10" s="56">
        <f t="shared" si="9"/>
        <v>99493.015499999994</v>
      </c>
      <c r="AK10" s="56">
        <f t="shared" si="9"/>
        <v>907130.52301</v>
      </c>
      <c r="AL10" s="56">
        <f t="shared" si="9"/>
        <v>177244.60743999999</v>
      </c>
      <c r="AM10" s="56">
        <f t="shared" si="9"/>
        <v>558184.45461000002</v>
      </c>
      <c r="AN10" s="56">
        <f t="shared" si="9"/>
        <v>27154.04782</v>
      </c>
      <c r="AO10" s="56">
        <f t="shared" si="9"/>
        <v>184079.08197999996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25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1631286.3847312217</v>
      </c>
      <c r="K11" s="60">
        <f t="shared" ref="K11:BV11" si="12">SUM(K12,K20)</f>
        <v>0</v>
      </c>
      <c r="L11" s="60">
        <f t="shared" si="12"/>
        <v>2968.45</v>
      </c>
      <c r="M11" s="60">
        <f t="shared" si="12"/>
        <v>135390.92306999999</v>
      </c>
      <c r="N11" s="60">
        <f t="shared" si="12"/>
        <v>0</v>
      </c>
      <c r="O11" s="60">
        <f t="shared" si="12"/>
        <v>4216.4375699999318</v>
      </c>
      <c r="P11" s="60">
        <f t="shared" si="12"/>
        <v>17526.669259999995</v>
      </c>
      <c r="Q11" s="60">
        <f t="shared" si="12"/>
        <v>349776.81688000006</v>
      </c>
      <c r="R11" s="60">
        <f t="shared" si="12"/>
        <v>85377.615350000036</v>
      </c>
      <c r="S11" s="60">
        <f t="shared" si="12"/>
        <v>6497.2333500000204</v>
      </c>
      <c r="T11" s="60">
        <f t="shared" si="12"/>
        <v>28526.900420000049</v>
      </c>
      <c r="U11" s="60">
        <f t="shared" si="12"/>
        <v>125184.17304000026</v>
      </c>
      <c r="V11" s="60">
        <f t="shared" si="12"/>
        <v>623.55465000000027</v>
      </c>
      <c r="W11" s="60">
        <f t="shared" si="12"/>
        <v>23.692489999999985</v>
      </c>
      <c r="X11" s="60">
        <f t="shared" si="12"/>
        <v>9113.3327099999697</v>
      </c>
      <c r="Y11" s="60">
        <f t="shared" si="12"/>
        <v>7977.6861300000073</v>
      </c>
      <c r="Z11" s="60">
        <f t="shared" si="12"/>
        <v>118904.54536</v>
      </c>
      <c r="AA11" s="60">
        <f t="shared" si="12"/>
        <v>205644.25003000043</v>
      </c>
      <c r="AB11" s="60">
        <f t="shared" si="12"/>
        <v>9492.0663200000163</v>
      </c>
      <c r="AC11" s="60">
        <f t="shared" si="12"/>
        <v>40538.558409999954</v>
      </c>
      <c r="AD11" s="60">
        <f t="shared" si="12"/>
        <v>123752.33742000081</v>
      </c>
      <c r="AE11" s="60">
        <f t="shared" si="12"/>
        <v>11001.226570000048</v>
      </c>
      <c r="AF11" s="60">
        <f t="shared" si="12"/>
        <v>10957.189060000008</v>
      </c>
      <c r="AG11" s="60">
        <f t="shared" si="12"/>
        <v>12299.463780000029</v>
      </c>
      <c r="AH11" s="60">
        <f t="shared" si="12"/>
        <v>30726.624501219983</v>
      </c>
      <c r="AI11" s="60">
        <f t="shared" si="12"/>
        <v>106426.79799999992</v>
      </c>
      <c r="AJ11" s="60">
        <f t="shared" si="12"/>
        <v>6286.2754999999852</v>
      </c>
      <c r="AK11" s="60">
        <f t="shared" si="12"/>
        <v>99701.283010000043</v>
      </c>
      <c r="AL11" s="60">
        <f t="shared" si="12"/>
        <v>14141.757439999987</v>
      </c>
      <c r="AM11" s="60">
        <f t="shared" si="12"/>
        <v>51515.924609999965</v>
      </c>
      <c r="AN11" s="60">
        <f t="shared" si="12"/>
        <v>2430.9678199999971</v>
      </c>
      <c r="AO11" s="60">
        <f t="shared" si="12"/>
        <v>14263.631979999958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25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1631286.3847312217</v>
      </c>
      <c r="K12" s="60">
        <f t="shared" ref="K12:BB12" si="14">SUM(K13:K19)</f>
        <v>0</v>
      </c>
      <c r="L12" s="60">
        <f t="shared" si="14"/>
        <v>2968.45</v>
      </c>
      <c r="M12" s="60">
        <f t="shared" si="14"/>
        <v>135390.92306999999</v>
      </c>
      <c r="N12" s="60">
        <f t="shared" si="14"/>
        <v>0</v>
      </c>
      <c r="O12" s="60">
        <f t="shared" si="14"/>
        <v>4216.4375699999318</v>
      </c>
      <c r="P12" s="60">
        <f t="shared" si="14"/>
        <v>17526.669259999995</v>
      </c>
      <c r="Q12" s="60">
        <f t="shared" si="14"/>
        <v>349776.81688000006</v>
      </c>
      <c r="R12" s="60">
        <f t="shared" si="14"/>
        <v>85377.615350000036</v>
      </c>
      <c r="S12" s="60">
        <f t="shared" si="14"/>
        <v>6497.2333500000204</v>
      </c>
      <c r="T12" s="60">
        <f t="shared" si="14"/>
        <v>28526.900420000049</v>
      </c>
      <c r="U12" s="60">
        <f t="shared" si="14"/>
        <v>125184.17304000026</v>
      </c>
      <c r="V12" s="60">
        <f t="shared" si="14"/>
        <v>623.55465000000027</v>
      </c>
      <c r="W12" s="60">
        <f t="shared" si="14"/>
        <v>23.692489999999985</v>
      </c>
      <c r="X12" s="60">
        <f t="shared" si="14"/>
        <v>9113.3327099999697</v>
      </c>
      <c r="Y12" s="60">
        <f t="shared" si="14"/>
        <v>7977.6861300000073</v>
      </c>
      <c r="Z12" s="60">
        <f t="shared" si="14"/>
        <v>118904.54536</v>
      </c>
      <c r="AA12" s="60">
        <f t="shared" si="14"/>
        <v>205644.25003000043</v>
      </c>
      <c r="AB12" s="60">
        <f t="shared" si="14"/>
        <v>9492.0663200000163</v>
      </c>
      <c r="AC12" s="60">
        <f t="shared" si="14"/>
        <v>40538.558409999954</v>
      </c>
      <c r="AD12" s="60">
        <f t="shared" si="14"/>
        <v>123752.33742000081</v>
      </c>
      <c r="AE12" s="60">
        <f t="shared" si="14"/>
        <v>11001.226570000048</v>
      </c>
      <c r="AF12" s="60">
        <f t="shared" si="14"/>
        <v>10957.189060000008</v>
      </c>
      <c r="AG12" s="60">
        <f t="shared" si="14"/>
        <v>12299.463780000029</v>
      </c>
      <c r="AH12" s="60">
        <f t="shared" si="14"/>
        <v>30726.624501219983</v>
      </c>
      <c r="AI12" s="60">
        <f t="shared" si="14"/>
        <v>106426.79799999992</v>
      </c>
      <c r="AJ12" s="60">
        <f t="shared" si="14"/>
        <v>6286.2754999999852</v>
      </c>
      <c r="AK12" s="60">
        <f t="shared" si="14"/>
        <v>99701.283010000043</v>
      </c>
      <c r="AL12" s="60">
        <f t="shared" si="14"/>
        <v>14141.757439999987</v>
      </c>
      <c r="AM12" s="60">
        <f t="shared" si="14"/>
        <v>51515.924609999965</v>
      </c>
      <c r="AN12" s="60">
        <f t="shared" si="14"/>
        <v>2430.9678199999971</v>
      </c>
      <c r="AO12" s="60">
        <f t="shared" si="14"/>
        <v>14263.631979999958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25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853741.82473122142</v>
      </c>
      <c r="K13" s="70"/>
      <c r="L13" s="70">
        <v>457.18</v>
      </c>
      <c r="M13" s="70">
        <f>22464.18+11970.25307</f>
        <v>34434.433069999999</v>
      </c>
      <c r="N13" s="70"/>
      <c r="O13" s="70">
        <f>1651.68+582.417569999932</f>
        <v>2234.0975699999321</v>
      </c>
      <c r="P13" s="70">
        <f>2176.33-521.390740000003</f>
        <v>1654.9392599999969</v>
      </c>
      <c r="Q13" s="70">
        <f>84807.5-3207.69311999995</f>
        <v>81599.806880000047</v>
      </c>
      <c r="R13" s="70">
        <f>1973.89-1788.13464999996</f>
        <v>185.75535000004015</v>
      </c>
      <c r="S13" s="70">
        <f>7297.56-1889.80664999998</f>
        <v>5407.7533500000209</v>
      </c>
      <c r="T13" s="70">
        <f>25746.54-1819.63957999995</f>
        <v>23926.900420000049</v>
      </c>
      <c r="U13" s="70">
        <f>109608.36-5179.82695999974</f>
        <v>104428.53304000026</v>
      </c>
      <c r="V13" s="70">
        <f>603.67-0.475349999999708</f>
        <v>603.19465000000025</v>
      </c>
      <c r="W13" s="70">
        <f>5.95-0.0175100000000157</f>
        <v>5.9324899999999845</v>
      </c>
      <c r="X13" s="70">
        <f>6553.66+1428.32270999997</f>
        <v>7981.9827099999693</v>
      </c>
      <c r="Y13" s="70">
        <f>825.25-519.323869999993</f>
        <v>305.92613000000699</v>
      </c>
      <c r="Z13" s="70">
        <f>99787.87+469.565360000008</f>
        <v>100257.43536</v>
      </c>
      <c r="AA13" s="70">
        <f>186786.57+7308.22003000043</f>
        <v>194094.79003000044</v>
      </c>
      <c r="AB13" s="70">
        <f>7908.87-331.023679999984</f>
        <v>7577.846320000016</v>
      </c>
      <c r="AC13" s="70">
        <f>28766.41+330.698409999953</f>
        <v>29097.108409999953</v>
      </c>
      <c r="AD13" s="70">
        <f>97961.47+3021.9574200008</f>
        <v>100983.42742000081</v>
      </c>
      <c r="AE13" s="70">
        <f>3345.28-175.533429999952</f>
        <v>3169.746570000048</v>
      </c>
      <c r="AF13" s="70">
        <f>7494.77+-15.4009399999923</f>
        <v>7479.3690600000082</v>
      </c>
      <c r="AG13" s="70">
        <f>9610.38-32.9162199999701</f>
        <v>9577.4637800000291</v>
      </c>
      <c r="AH13" s="70">
        <f>21408.11-317.965498780017</f>
        <v>21090.144501219984</v>
      </c>
      <c r="AI13" s="70">
        <f>10512.5+2051.63799999992</f>
        <v>12564.137999999919</v>
      </c>
      <c r="AJ13" s="70">
        <f>3272.43+177.615499999985</f>
        <v>3450.0454999999847</v>
      </c>
      <c r="AK13" s="70">
        <f>22358.87-255.676989999949</f>
        <v>22103.19301000005</v>
      </c>
      <c r="AL13" s="70">
        <f>12859.64-938.492560000013</f>
        <v>11921.147439999986</v>
      </c>
      <c r="AM13" s="70">
        <f>46712.29+4176.03460999997</f>
        <v>50888.324609999967</v>
      </c>
      <c r="AN13" s="70">
        <f>2382.63+48.337819999997</f>
        <v>2430.9678199999971</v>
      </c>
      <c r="AO13" s="70">
        <f>12029.06+1801.18197999996</f>
        <v>13830.241979999959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25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593058.80999999994</v>
      </c>
      <c r="K14" s="70"/>
      <c r="L14" s="70">
        <v>2511.27</v>
      </c>
      <c r="M14" s="70">
        <v>100064.45</v>
      </c>
      <c r="N14" s="70"/>
      <c r="O14" s="70">
        <v>1982.34</v>
      </c>
      <c r="P14" s="70">
        <v>15871.73</v>
      </c>
      <c r="Q14" s="70">
        <v>268177.01</v>
      </c>
      <c r="R14" s="70"/>
      <c r="S14" s="70">
        <v>1089.48</v>
      </c>
      <c r="T14" s="70">
        <v>4600</v>
      </c>
      <c r="U14" s="70">
        <v>20755.64</v>
      </c>
      <c r="V14" s="70">
        <v>20.36</v>
      </c>
      <c r="W14" s="70">
        <v>17.760000000000002</v>
      </c>
      <c r="X14" s="70">
        <v>1131.3499999999999</v>
      </c>
      <c r="Y14" s="70">
        <v>7671.76</v>
      </c>
      <c r="Z14" s="70">
        <v>18647.11</v>
      </c>
      <c r="AA14" s="70">
        <v>11549.46</v>
      </c>
      <c r="AB14" s="70">
        <v>1550.78</v>
      </c>
      <c r="AC14" s="70">
        <v>5815.67</v>
      </c>
      <c r="AD14" s="70">
        <v>17680.75</v>
      </c>
      <c r="AE14" s="70">
        <v>7831.48</v>
      </c>
      <c r="AF14" s="70">
        <v>3477.82</v>
      </c>
      <c r="AG14" s="70">
        <v>2722</v>
      </c>
      <c r="AH14" s="70">
        <v>9636.48</v>
      </c>
      <c r="AI14" s="70">
        <v>6538.19</v>
      </c>
      <c r="AJ14" s="70">
        <v>2836.23</v>
      </c>
      <c r="AK14" s="70">
        <v>77598.09</v>
      </c>
      <c r="AL14" s="70">
        <v>2220.61</v>
      </c>
      <c r="AM14" s="70">
        <v>627.6</v>
      </c>
      <c r="AN14" s="70"/>
      <c r="AO14" s="70">
        <v>433.39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25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892.04</v>
      </c>
      <c r="K15" s="70"/>
      <c r="L15" s="70"/>
      <c r="M15" s="70">
        <v>892.04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25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174525.39</v>
      </c>
      <c r="K16" s="70"/>
      <c r="L16" s="70"/>
      <c r="M16" s="70"/>
      <c r="N16" s="70"/>
      <c r="O16" s="70"/>
      <c r="P16" s="70"/>
      <c r="Q16" s="70"/>
      <c r="R16" s="70">
        <v>85191.86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>
        <v>2009.06</v>
      </c>
      <c r="AD16" s="70"/>
      <c r="AE16" s="70"/>
      <c r="AF16" s="70"/>
      <c r="AG16" s="70"/>
      <c r="AH16" s="70"/>
      <c r="AI16" s="70">
        <v>87324.47</v>
      </c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25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25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25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9068.32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>
        <v>363.44</v>
      </c>
      <c r="AC19" s="70">
        <v>3616.72</v>
      </c>
      <c r="AD19" s="70">
        <v>5088.16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25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25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>
        <f>433.6-433.6</f>
        <v>0</v>
      </c>
      <c r="N21" s="70"/>
      <c r="O21" s="70">
        <f>153.44-153.44</f>
        <v>0</v>
      </c>
      <c r="P21" s="70">
        <f>109.14-109.14</f>
        <v>0</v>
      </c>
      <c r="Q21" s="70">
        <f>1412.74-1412.74</f>
        <v>0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>
        <f>83.79-83.79</f>
        <v>0</v>
      </c>
      <c r="AF21" s="70">
        <f>36.92-36.92</f>
        <v>0</v>
      </c>
      <c r="AG21" s="70">
        <f>27.28-27.28</f>
        <v>0</v>
      </c>
      <c r="AH21" s="70">
        <f>80.25-80.25</f>
        <v>0</v>
      </c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25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25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25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19355194.979999997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65499.14</v>
      </c>
      <c r="M24" s="60">
        <f t="shared" si="18"/>
        <v>1447094.9500000002</v>
      </c>
      <c r="N24" s="60">
        <f t="shared" si="18"/>
        <v>0</v>
      </c>
      <c r="O24" s="60">
        <f t="shared" si="18"/>
        <v>399148.75000000006</v>
      </c>
      <c r="P24" s="60">
        <f t="shared" si="18"/>
        <v>327740.43</v>
      </c>
      <c r="Q24" s="60">
        <f t="shared" si="18"/>
        <v>3758861.7100000004</v>
      </c>
      <c r="R24" s="60">
        <f t="shared" si="18"/>
        <v>189093.21000000002</v>
      </c>
      <c r="S24" s="60">
        <f t="shared" si="18"/>
        <v>391245.47000000003</v>
      </c>
      <c r="T24" s="60">
        <f t="shared" si="18"/>
        <v>447590.63</v>
      </c>
      <c r="U24" s="60">
        <f t="shared" si="18"/>
        <v>2310525.8899999997</v>
      </c>
      <c r="V24" s="60">
        <f t="shared" si="18"/>
        <v>4631.3200000000006</v>
      </c>
      <c r="W24" s="60">
        <f t="shared" si="18"/>
        <v>156.32</v>
      </c>
      <c r="X24" s="60">
        <f t="shared" si="18"/>
        <v>312404.63</v>
      </c>
      <c r="Y24" s="60">
        <f t="shared" si="18"/>
        <v>195065.47</v>
      </c>
      <c r="Z24" s="60">
        <f t="shared" si="18"/>
        <v>843447.32000000007</v>
      </c>
      <c r="AA24" s="60">
        <f t="shared" si="18"/>
        <v>2389570.7600000002</v>
      </c>
      <c r="AB24" s="60">
        <f t="shared" si="18"/>
        <v>282729.50999999995</v>
      </c>
      <c r="AC24" s="60">
        <f t="shared" si="18"/>
        <v>550147.27</v>
      </c>
      <c r="AD24" s="60">
        <f t="shared" si="18"/>
        <v>2724267.8299999996</v>
      </c>
      <c r="AE24" s="60">
        <f t="shared" si="18"/>
        <v>259982.87</v>
      </c>
      <c r="AF24" s="60">
        <f t="shared" si="18"/>
        <v>157744.07999999999</v>
      </c>
      <c r="AG24" s="60">
        <f t="shared" si="18"/>
        <v>108327.39999999998</v>
      </c>
      <c r="AH24" s="60">
        <f t="shared" si="18"/>
        <v>210760.44</v>
      </c>
      <c r="AI24" s="60">
        <f t="shared" si="18"/>
        <v>239092.90000000002</v>
      </c>
      <c r="AJ24" s="60">
        <f t="shared" si="18"/>
        <v>92818.090000000011</v>
      </c>
      <c r="AK24" s="60">
        <f t="shared" si="18"/>
        <v>782938.67999999993</v>
      </c>
      <c r="AL24" s="60">
        <f t="shared" si="18"/>
        <v>163102.85</v>
      </c>
      <c r="AM24" s="60">
        <f t="shared" si="18"/>
        <v>506668.53</v>
      </c>
      <c r="AN24" s="60">
        <f t="shared" si="18"/>
        <v>24723.08</v>
      </c>
      <c r="AO24" s="60">
        <f t="shared" si="18"/>
        <v>169815.45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25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6405093.3300000001</v>
      </c>
      <c r="K25" s="60">
        <f>SUM(K26,K36)</f>
        <v>0</v>
      </c>
      <c r="L25" s="60">
        <f t="shared" ref="L25:BW25" si="20">SUM(L26,L36)</f>
        <v>27370.34</v>
      </c>
      <c r="M25" s="60">
        <f t="shared" si="20"/>
        <v>206882.3</v>
      </c>
      <c r="N25" s="60">
        <f t="shared" si="20"/>
        <v>0</v>
      </c>
      <c r="O25" s="60">
        <f t="shared" si="20"/>
        <v>309947.95</v>
      </c>
      <c r="P25" s="60">
        <f t="shared" si="20"/>
        <v>16846.29</v>
      </c>
      <c r="Q25" s="60">
        <f t="shared" si="20"/>
        <v>861208.97</v>
      </c>
      <c r="R25" s="60">
        <f t="shared" si="20"/>
        <v>184246.2</v>
      </c>
      <c r="S25" s="60">
        <f t="shared" si="20"/>
        <v>312695.78000000003</v>
      </c>
      <c r="T25" s="60">
        <f t="shared" si="20"/>
        <v>68640.81</v>
      </c>
      <c r="U25" s="60">
        <f t="shared" si="20"/>
        <v>956871.77000000014</v>
      </c>
      <c r="V25" s="60">
        <f t="shared" si="20"/>
        <v>655.96</v>
      </c>
      <c r="W25" s="60">
        <f t="shared" si="20"/>
        <v>15.31</v>
      </c>
      <c r="X25" s="60">
        <f t="shared" si="20"/>
        <v>94771.64</v>
      </c>
      <c r="Y25" s="60">
        <f t="shared" si="20"/>
        <v>164419.56</v>
      </c>
      <c r="Z25" s="60">
        <f t="shared" si="20"/>
        <v>99628.43</v>
      </c>
      <c r="AA25" s="60">
        <f t="shared" si="20"/>
        <v>769782.15000000014</v>
      </c>
      <c r="AB25" s="60">
        <f t="shared" si="20"/>
        <v>245863.72</v>
      </c>
      <c r="AC25" s="60">
        <f t="shared" si="20"/>
        <v>80515.679999999993</v>
      </c>
      <c r="AD25" s="60">
        <f t="shared" si="20"/>
        <v>1154973.73</v>
      </c>
      <c r="AE25" s="60">
        <f t="shared" si="20"/>
        <v>52004.369999999995</v>
      </c>
      <c r="AF25" s="60">
        <f t="shared" si="20"/>
        <v>39867.370000000003</v>
      </c>
      <c r="AG25" s="60">
        <f t="shared" si="20"/>
        <v>36626.86</v>
      </c>
      <c r="AH25" s="60">
        <f t="shared" si="20"/>
        <v>85526.909999999989</v>
      </c>
      <c r="AI25" s="60">
        <f t="shared" si="20"/>
        <v>81106.02</v>
      </c>
      <c r="AJ25" s="60">
        <f t="shared" si="20"/>
        <v>75738.570000000007</v>
      </c>
      <c r="AK25" s="60">
        <f t="shared" si="20"/>
        <v>269053.57999999996</v>
      </c>
      <c r="AL25" s="60">
        <f t="shared" si="20"/>
        <v>25484.93</v>
      </c>
      <c r="AM25" s="60">
        <f t="shared" si="20"/>
        <v>153718.34</v>
      </c>
      <c r="AN25" s="60">
        <f t="shared" si="20"/>
        <v>20753.760000000002</v>
      </c>
      <c r="AO25" s="60">
        <f t="shared" si="20"/>
        <v>9876.0299999999988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25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6123206.7400000012</v>
      </c>
      <c r="K26" s="83">
        <f>SUM(K27,K34:K35)</f>
        <v>0</v>
      </c>
      <c r="L26" s="83">
        <f t="shared" ref="L26:BW26" si="22">SUM(L27,L34:L35)</f>
        <v>27370.34</v>
      </c>
      <c r="M26" s="83">
        <f t="shared" si="22"/>
        <v>206882.3</v>
      </c>
      <c r="N26" s="83">
        <f t="shared" si="22"/>
        <v>0</v>
      </c>
      <c r="O26" s="83">
        <f t="shared" si="22"/>
        <v>309947.95</v>
      </c>
      <c r="P26" s="83">
        <f t="shared" si="22"/>
        <v>16846.29</v>
      </c>
      <c r="Q26" s="83">
        <f t="shared" si="22"/>
        <v>861208.97</v>
      </c>
      <c r="R26" s="83">
        <f t="shared" si="22"/>
        <v>184246.2</v>
      </c>
      <c r="S26" s="83">
        <f t="shared" si="22"/>
        <v>312695.78000000003</v>
      </c>
      <c r="T26" s="83">
        <f t="shared" si="22"/>
        <v>45266.25</v>
      </c>
      <c r="U26" s="83">
        <f t="shared" si="22"/>
        <v>847220.85000000009</v>
      </c>
      <c r="V26" s="83">
        <f t="shared" si="22"/>
        <v>655.96</v>
      </c>
      <c r="W26" s="83">
        <f t="shared" si="22"/>
        <v>15.31</v>
      </c>
      <c r="X26" s="83">
        <f t="shared" si="22"/>
        <v>94771.64</v>
      </c>
      <c r="Y26" s="83">
        <f t="shared" si="22"/>
        <v>164419.56</v>
      </c>
      <c r="Z26" s="83">
        <f t="shared" si="22"/>
        <v>99628.43</v>
      </c>
      <c r="AA26" s="83">
        <f t="shared" si="22"/>
        <v>769782.15000000014</v>
      </c>
      <c r="AB26" s="83">
        <f t="shared" si="22"/>
        <v>230382.98</v>
      </c>
      <c r="AC26" s="83">
        <f t="shared" si="22"/>
        <v>80515.679999999993</v>
      </c>
      <c r="AD26" s="83">
        <f t="shared" si="22"/>
        <v>1021593.3600000001</v>
      </c>
      <c r="AE26" s="83">
        <f t="shared" si="22"/>
        <v>52004.369999999995</v>
      </c>
      <c r="AF26" s="83">
        <f t="shared" si="22"/>
        <v>39867.370000000003</v>
      </c>
      <c r="AG26" s="83">
        <f t="shared" si="22"/>
        <v>36626.86</v>
      </c>
      <c r="AH26" s="83">
        <f t="shared" si="22"/>
        <v>85526.909999999989</v>
      </c>
      <c r="AI26" s="83">
        <f t="shared" si="22"/>
        <v>81106.02</v>
      </c>
      <c r="AJ26" s="83">
        <f t="shared" si="22"/>
        <v>75738.570000000007</v>
      </c>
      <c r="AK26" s="83">
        <f t="shared" si="22"/>
        <v>269053.57999999996</v>
      </c>
      <c r="AL26" s="83">
        <f t="shared" si="22"/>
        <v>25484.93</v>
      </c>
      <c r="AM26" s="83">
        <f t="shared" si="22"/>
        <v>153718.34</v>
      </c>
      <c r="AN26" s="83">
        <f t="shared" si="22"/>
        <v>20753.760000000002</v>
      </c>
      <c r="AO26" s="83">
        <f t="shared" si="22"/>
        <v>9876.0299999999988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25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6101508.9900000012</v>
      </c>
      <c r="K27" s="83">
        <f>SUM(K28:K32)</f>
        <v>0</v>
      </c>
      <c r="L27" s="83">
        <f t="shared" ref="L27:BW27" si="25">SUM(L28:L32)</f>
        <v>5672.59</v>
      </c>
      <c r="M27" s="83">
        <f t="shared" si="25"/>
        <v>206882.3</v>
      </c>
      <c r="N27" s="83">
        <f t="shared" si="25"/>
        <v>0</v>
      </c>
      <c r="O27" s="83">
        <f t="shared" si="25"/>
        <v>309947.95</v>
      </c>
      <c r="P27" s="83">
        <f t="shared" si="25"/>
        <v>16846.29</v>
      </c>
      <c r="Q27" s="83">
        <f t="shared" si="25"/>
        <v>861208.97</v>
      </c>
      <c r="R27" s="83">
        <f t="shared" si="25"/>
        <v>184246.2</v>
      </c>
      <c r="S27" s="83">
        <f t="shared" si="25"/>
        <v>312695.78000000003</v>
      </c>
      <c r="T27" s="83">
        <f t="shared" si="25"/>
        <v>45266.25</v>
      </c>
      <c r="U27" s="83">
        <f t="shared" si="25"/>
        <v>847220.85000000009</v>
      </c>
      <c r="V27" s="83">
        <f t="shared" si="25"/>
        <v>655.96</v>
      </c>
      <c r="W27" s="83">
        <f t="shared" si="25"/>
        <v>15.31</v>
      </c>
      <c r="X27" s="83">
        <f t="shared" si="25"/>
        <v>94771.64</v>
      </c>
      <c r="Y27" s="83">
        <f t="shared" si="25"/>
        <v>164419.56</v>
      </c>
      <c r="Z27" s="83">
        <f t="shared" si="25"/>
        <v>99628.43</v>
      </c>
      <c r="AA27" s="83">
        <f t="shared" si="25"/>
        <v>769782.15000000014</v>
      </c>
      <c r="AB27" s="83">
        <f t="shared" si="25"/>
        <v>230382.98</v>
      </c>
      <c r="AC27" s="83">
        <f t="shared" si="25"/>
        <v>80515.679999999993</v>
      </c>
      <c r="AD27" s="83">
        <f t="shared" si="25"/>
        <v>1021593.3600000001</v>
      </c>
      <c r="AE27" s="83">
        <f t="shared" si="25"/>
        <v>52004.369999999995</v>
      </c>
      <c r="AF27" s="83">
        <f t="shared" si="25"/>
        <v>39867.370000000003</v>
      </c>
      <c r="AG27" s="83">
        <f t="shared" si="25"/>
        <v>36626.86</v>
      </c>
      <c r="AH27" s="83">
        <f t="shared" si="25"/>
        <v>85526.909999999989</v>
      </c>
      <c r="AI27" s="83">
        <f t="shared" si="25"/>
        <v>81106.02</v>
      </c>
      <c r="AJ27" s="83">
        <f t="shared" si="25"/>
        <v>75738.570000000007</v>
      </c>
      <c r="AK27" s="83">
        <f t="shared" si="25"/>
        <v>269053.57999999996</v>
      </c>
      <c r="AL27" s="83">
        <f t="shared" si="25"/>
        <v>25484.93</v>
      </c>
      <c r="AM27" s="83">
        <f t="shared" si="25"/>
        <v>153718.34</v>
      </c>
      <c r="AN27" s="83">
        <f t="shared" si="25"/>
        <v>20753.760000000002</v>
      </c>
      <c r="AO27" s="83">
        <f t="shared" si="25"/>
        <v>9876.0299999999988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25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2297770.5000000005</v>
      </c>
      <c r="K28" s="70"/>
      <c r="L28" s="70">
        <v>1438.99</v>
      </c>
      <c r="M28" s="70">
        <v>127933.45</v>
      </c>
      <c r="N28" s="70"/>
      <c r="O28" s="70">
        <v>167573.12</v>
      </c>
      <c r="P28" s="70"/>
      <c r="Q28" s="70">
        <v>474139.38</v>
      </c>
      <c r="R28" s="70"/>
      <c r="S28" s="70">
        <v>136525.28</v>
      </c>
      <c r="T28" s="70"/>
      <c r="U28" s="70">
        <v>255780.95</v>
      </c>
      <c r="V28" s="70"/>
      <c r="W28" s="70"/>
      <c r="X28" s="70">
        <v>33823.54</v>
      </c>
      <c r="Y28" s="70">
        <v>75566.03</v>
      </c>
      <c r="Z28" s="70"/>
      <c r="AA28" s="70">
        <v>267842.65000000002</v>
      </c>
      <c r="AB28" s="70">
        <v>104958.46</v>
      </c>
      <c r="AC28" s="70">
        <v>-1</v>
      </c>
      <c r="AD28" s="70">
        <v>347432.23</v>
      </c>
      <c r="AE28" s="70">
        <v>28772.799999999999</v>
      </c>
      <c r="AF28" s="70">
        <v>17205.009999999998</v>
      </c>
      <c r="AG28" s="70">
        <v>16215.28</v>
      </c>
      <c r="AH28" s="70">
        <v>39679.17</v>
      </c>
      <c r="AI28" s="70"/>
      <c r="AJ28" s="70">
        <v>34215.230000000003</v>
      </c>
      <c r="AK28" s="70">
        <v>116969.34</v>
      </c>
      <c r="AL28" s="70"/>
      <c r="AM28" s="70">
        <v>41916.14</v>
      </c>
      <c r="AN28" s="70">
        <v>9784.4500000000007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25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1511551.2599999998</v>
      </c>
      <c r="K29" s="70"/>
      <c r="L29" s="70">
        <v>3529.79</v>
      </c>
      <c r="M29" s="70">
        <v>60997.52</v>
      </c>
      <c r="N29" s="70"/>
      <c r="O29" s="70">
        <v>117857.64</v>
      </c>
      <c r="P29" s="70">
        <v>5314.23</v>
      </c>
      <c r="Q29" s="70">
        <v>318543.38</v>
      </c>
      <c r="R29" s="70"/>
      <c r="S29" s="70">
        <v>8271.2000000000007</v>
      </c>
      <c r="T29" s="70"/>
      <c r="U29" s="70"/>
      <c r="V29" s="70"/>
      <c r="W29" s="70"/>
      <c r="X29" s="70">
        <v>42941.54</v>
      </c>
      <c r="Y29" s="70">
        <v>48454.46</v>
      </c>
      <c r="Z29" s="70">
        <v>59592.91</v>
      </c>
      <c r="AA29" s="70">
        <v>214592.92</v>
      </c>
      <c r="AB29" s="70">
        <v>70630.17</v>
      </c>
      <c r="AC29" s="70">
        <v>17479.689999999999</v>
      </c>
      <c r="AD29" s="70">
        <v>336062.55</v>
      </c>
      <c r="AE29" s="70">
        <v>17888.71</v>
      </c>
      <c r="AF29" s="70">
        <v>15695.24</v>
      </c>
      <c r="AG29" s="70">
        <v>10631.66</v>
      </c>
      <c r="AH29" s="70">
        <v>24945.1</v>
      </c>
      <c r="AI29" s="70"/>
      <c r="AJ29" s="70">
        <v>35211.18</v>
      </c>
      <c r="AK29" s="70">
        <v>36730.93</v>
      </c>
      <c r="AL29" s="70"/>
      <c r="AM29" s="70">
        <v>57960.67</v>
      </c>
      <c r="AN29" s="70">
        <v>7480.54</v>
      </c>
      <c r="AO29" s="70">
        <v>739.23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25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100546.15</v>
      </c>
      <c r="K30" s="70"/>
      <c r="L30" s="70">
        <v>703.81</v>
      </c>
      <c r="M30" s="70">
        <v>7412.84</v>
      </c>
      <c r="N30" s="70"/>
      <c r="O30" s="70">
        <v>12596.53</v>
      </c>
      <c r="P30" s="70"/>
      <c r="Q30" s="70">
        <v>22617.360000000001</v>
      </c>
      <c r="R30" s="70"/>
      <c r="S30" s="70"/>
      <c r="T30" s="70"/>
      <c r="U30" s="70"/>
      <c r="V30" s="70"/>
      <c r="W30" s="70"/>
      <c r="X30" s="70">
        <v>6739.76</v>
      </c>
      <c r="Y30" s="70"/>
      <c r="Z30" s="70"/>
      <c r="AA30" s="70"/>
      <c r="AB30" s="70">
        <v>345.63</v>
      </c>
      <c r="AC30" s="70"/>
      <c r="AD30" s="70">
        <v>755.62</v>
      </c>
      <c r="AE30" s="70">
        <v>929.39</v>
      </c>
      <c r="AF30" s="70">
        <v>745.8</v>
      </c>
      <c r="AG30" s="70">
        <v>707.64</v>
      </c>
      <c r="AH30" s="70">
        <v>2170.63</v>
      </c>
      <c r="AI30" s="70"/>
      <c r="AJ30" s="70">
        <v>1121.8</v>
      </c>
      <c r="AK30" s="70">
        <v>43699.34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25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782.75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313.10000000000002</v>
      </c>
      <c r="AC31" s="70"/>
      <c r="AD31" s="70">
        <v>469.65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25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2190858.3300000005</v>
      </c>
      <c r="K32" s="70"/>
      <c r="L32" s="70"/>
      <c r="M32" s="70">
        <v>10538.49</v>
      </c>
      <c r="N32" s="70"/>
      <c r="O32" s="70">
        <v>11920.66</v>
      </c>
      <c r="P32" s="70">
        <v>11532.06</v>
      </c>
      <c r="Q32" s="70">
        <v>45908.85</v>
      </c>
      <c r="R32" s="70">
        <v>184246.2</v>
      </c>
      <c r="S32" s="70">
        <v>167899.3</v>
      </c>
      <c r="T32" s="70">
        <v>45266.25</v>
      </c>
      <c r="U32" s="70">
        <v>591439.9</v>
      </c>
      <c r="V32" s="70">
        <v>655.96</v>
      </c>
      <c r="W32" s="70">
        <v>15.31</v>
      </c>
      <c r="X32" s="70">
        <v>11266.8</v>
      </c>
      <c r="Y32" s="70">
        <v>40399.07</v>
      </c>
      <c r="Z32" s="70">
        <v>40035.519999999997</v>
      </c>
      <c r="AA32" s="70">
        <v>287346.58</v>
      </c>
      <c r="AB32" s="70">
        <v>54135.62</v>
      </c>
      <c r="AC32" s="70">
        <v>63036.99</v>
      </c>
      <c r="AD32" s="70">
        <v>336873.31</v>
      </c>
      <c r="AE32" s="70">
        <v>4413.47</v>
      </c>
      <c r="AF32" s="70">
        <v>6221.32</v>
      </c>
      <c r="AG32" s="70">
        <v>9072.2800000000007</v>
      </c>
      <c r="AH32" s="70">
        <v>18732.009999999998</v>
      </c>
      <c r="AI32" s="70">
        <v>81106.02</v>
      </c>
      <c r="AJ32" s="70">
        <v>5190.3599999999997</v>
      </c>
      <c r="AK32" s="70">
        <v>71653.97</v>
      </c>
      <c r="AL32" s="70">
        <v>25484.93</v>
      </c>
      <c r="AM32" s="70">
        <v>53841.53</v>
      </c>
      <c r="AN32" s="70">
        <v>3488.77</v>
      </c>
      <c r="AO32" s="70">
        <v>9136.7999999999993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25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21697.75</v>
      </c>
      <c r="K33" s="72">
        <f>SUM(K34:K35)</f>
        <v>0</v>
      </c>
      <c r="L33" s="72">
        <f t="shared" ref="L33:BW33" si="27">SUM(L34:L35)</f>
        <v>21697.75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25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21697.75</v>
      </c>
      <c r="K34" s="89"/>
      <c r="L34" s="89">
        <v>21697.75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25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25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281886.58999999997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23374.560000000001</v>
      </c>
      <c r="U36" s="83">
        <f t="shared" si="30"/>
        <v>109650.92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0</v>
      </c>
      <c r="Z36" s="83">
        <f t="shared" si="30"/>
        <v>0</v>
      </c>
      <c r="AA36" s="83">
        <f t="shared" si="30"/>
        <v>0</v>
      </c>
      <c r="AB36" s="83">
        <f t="shared" si="30"/>
        <v>15480.740000000002</v>
      </c>
      <c r="AC36" s="83">
        <f t="shared" si="30"/>
        <v>0</v>
      </c>
      <c r="AD36" s="83">
        <f t="shared" si="30"/>
        <v>133380.37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25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281886.58999999997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23374.560000000001</v>
      </c>
      <c r="U37" s="83">
        <f t="shared" si="32"/>
        <v>109650.92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0</v>
      </c>
      <c r="Z37" s="83">
        <f t="shared" si="32"/>
        <v>0</v>
      </c>
      <c r="AA37" s="83">
        <f t="shared" si="32"/>
        <v>0</v>
      </c>
      <c r="AB37" s="83">
        <f t="shared" si="32"/>
        <v>15480.740000000002</v>
      </c>
      <c r="AC37" s="83">
        <f t="shared" si="32"/>
        <v>0</v>
      </c>
      <c r="AD37" s="83">
        <f t="shared" si="32"/>
        <v>133380.37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25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20158.86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>
        <v>3678.62</v>
      </c>
      <c r="AC38" s="70"/>
      <c r="AD38" s="70">
        <v>16480.240000000002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25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261727.73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23374.560000000001</v>
      </c>
      <c r="U39" s="70">
        <v>109650.92</v>
      </c>
      <c r="V39" s="70"/>
      <c r="W39" s="70"/>
      <c r="X39" s="70"/>
      <c r="Y39" s="70"/>
      <c r="Z39" s="70"/>
      <c r="AA39" s="70"/>
      <c r="AB39" s="70">
        <v>11802.12</v>
      </c>
      <c r="AC39" s="70"/>
      <c r="AD39" s="70">
        <v>116900.13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25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25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25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4.2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4.2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30458.170000000002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1398.38</v>
      </c>
      <c r="AC44" s="60">
        <f t="shared" si="36"/>
        <v>717.12</v>
      </c>
      <c r="AD44" s="60">
        <f t="shared" si="36"/>
        <v>22983.25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741.82999999999993</v>
      </c>
      <c r="AK44" s="60">
        <f t="shared" si="36"/>
        <v>4617.59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4.2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30458.170000000002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1398.38</v>
      </c>
      <c r="AC45" s="60">
        <f t="shared" si="38"/>
        <v>717.12</v>
      </c>
      <c r="AD45" s="60">
        <f t="shared" si="38"/>
        <v>22983.25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741.82999999999993</v>
      </c>
      <c r="AK45" s="60">
        <f t="shared" si="38"/>
        <v>4617.59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4.2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264.64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264.64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4.2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4.2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4.2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4.2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4.2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264.64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264.64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4.2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4.2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264.64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>
        <v>264.64</v>
      </c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4.2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4.2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4.2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4.2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4.2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4.2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30193.53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1398.38</v>
      </c>
      <c r="AC59" s="60">
        <f t="shared" si="48"/>
        <v>717.12</v>
      </c>
      <c r="AD59" s="60">
        <f t="shared" si="48"/>
        <v>22983.25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477.19</v>
      </c>
      <c r="AK59" s="60">
        <f t="shared" si="48"/>
        <v>4617.59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4.2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30193.53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1398.38</v>
      </c>
      <c r="AC60" s="83">
        <f t="shared" si="50"/>
        <v>717.12</v>
      </c>
      <c r="AD60" s="83">
        <f t="shared" si="50"/>
        <v>22983.25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477.19</v>
      </c>
      <c r="AK60" s="83">
        <f t="shared" si="50"/>
        <v>4617.59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4.2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4.2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4.2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30193.53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>
        <v>1398.38</v>
      </c>
      <c r="AC63" s="89">
        <v>717.12</v>
      </c>
      <c r="AD63" s="89">
        <v>22983.25</v>
      </c>
      <c r="AE63" s="89"/>
      <c r="AF63" s="89"/>
      <c r="AG63" s="89"/>
      <c r="AH63" s="89"/>
      <c r="AI63" s="89"/>
      <c r="AJ63" s="89">
        <v>477.19</v>
      </c>
      <c r="AK63" s="89">
        <v>4617.59</v>
      </c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4.2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4.2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4.2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4.2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4.2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4.2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4.2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4.2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4.2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4.2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4.2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4.2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4.2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4.2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4.2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4.2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4.2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4.2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4.2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4.2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4.2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4.2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4.2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4.2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4.2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4.2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4.2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4.2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4.2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4.2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4.2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2805219.9800000009</v>
      </c>
      <c r="K96" s="60">
        <f>SUM(K97,K135)</f>
        <v>0</v>
      </c>
      <c r="L96" s="60">
        <f t="shared" ref="L96:BW96" si="70">SUM(L97,L135)</f>
        <v>2358.7599999999998</v>
      </c>
      <c r="M96" s="60">
        <f t="shared" si="70"/>
        <v>184812.09</v>
      </c>
      <c r="N96" s="60">
        <f t="shared" si="70"/>
        <v>0</v>
      </c>
      <c r="O96" s="60">
        <f t="shared" si="70"/>
        <v>28555.79</v>
      </c>
      <c r="P96" s="60">
        <f t="shared" si="70"/>
        <v>0</v>
      </c>
      <c r="Q96" s="60">
        <f t="shared" si="70"/>
        <v>490420.21</v>
      </c>
      <c r="R96" s="60">
        <f t="shared" si="70"/>
        <v>4847.01</v>
      </c>
      <c r="S96" s="60">
        <f t="shared" si="70"/>
        <v>71417.049999999988</v>
      </c>
      <c r="T96" s="60">
        <f t="shared" si="70"/>
        <v>0</v>
      </c>
      <c r="U96" s="60">
        <f t="shared" si="70"/>
        <v>434757.22</v>
      </c>
      <c r="V96" s="60">
        <f t="shared" si="70"/>
        <v>0</v>
      </c>
      <c r="W96" s="60">
        <f t="shared" si="70"/>
        <v>0</v>
      </c>
      <c r="X96" s="60">
        <f t="shared" si="70"/>
        <v>39757.120000000003</v>
      </c>
      <c r="Y96" s="60">
        <f t="shared" si="70"/>
        <v>21277.85</v>
      </c>
      <c r="Z96" s="60">
        <f t="shared" si="70"/>
        <v>1079.31</v>
      </c>
      <c r="AA96" s="60">
        <f t="shared" si="70"/>
        <v>303610.43</v>
      </c>
      <c r="AB96" s="60">
        <f t="shared" si="70"/>
        <v>34182.61</v>
      </c>
      <c r="AC96" s="60">
        <f t="shared" si="70"/>
        <v>14300.09</v>
      </c>
      <c r="AD96" s="60">
        <f t="shared" si="70"/>
        <v>721680.29999999993</v>
      </c>
      <c r="AE96" s="60">
        <f t="shared" si="70"/>
        <v>25259.58</v>
      </c>
      <c r="AF96" s="60">
        <f t="shared" si="70"/>
        <v>20221.199999999997</v>
      </c>
      <c r="AG96" s="60">
        <f t="shared" si="70"/>
        <v>16085.17</v>
      </c>
      <c r="AH96" s="60">
        <f t="shared" si="70"/>
        <v>27685.72</v>
      </c>
      <c r="AI96" s="60">
        <f t="shared" si="70"/>
        <v>0</v>
      </c>
      <c r="AJ96" s="60">
        <f t="shared" si="70"/>
        <v>15500.1</v>
      </c>
      <c r="AK96" s="60">
        <f t="shared" si="70"/>
        <v>237227.25</v>
      </c>
      <c r="AL96" s="60">
        <f t="shared" si="70"/>
        <v>10592.5</v>
      </c>
      <c r="AM96" s="60">
        <f t="shared" si="70"/>
        <v>96276.75</v>
      </c>
      <c r="AN96" s="60">
        <f t="shared" si="70"/>
        <v>3257.48</v>
      </c>
      <c r="AO96" s="60">
        <f t="shared" si="70"/>
        <v>58.39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2613467.2799999998</v>
      </c>
      <c r="K97" s="60">
        <f>SUM(K98,K114)</f>
        <v>0</v>
      </c>
      <c r="L97" s="60">
        <f t="shared" ref="L97:BW97" si="72">SUM(L98,L114)</f>
        <v>2284.6</v>
      </c>
      <c r="M97" s="60">
        <f t="shared" si="72"/>
        <v>178674.69999999998</v>
      </c>
      <c r="N97" s="60">
        <f t="shared" si="72"/>
        <v>0</v>
      </c>
      <c r="O97" s="60">
        <f t="shared" si="72"/>
        <v>27998.99</v>
      </c>
      <c r="P97" s="60">
        <f t="shared" si="72"/>
        <v>0</v>
      </c>
      <c r="Q97" s="60">
        <f t="shared" si="72"/>
        <v>475830.55000000005</v>
      </c>
      <c r="R97" s="60">
        <f t="shared" si="72"/>
        <v>4847.01</v>
      </c>
      <c r="S97" s="60">
        <f t="shared" si="72"/>
        <v>58178.319999999992</v>
      </c>
      <c r="T97" s="60">
        <f t="shared" si="72"/>
        <v>0</v>
      </c>
      <c r="U97" s="60">
        <f t="shared" si="72"/>
        <v>375222.06999999995</v>
      </c>
      <c r="V97" s="60">
        <f t="shared" si="72"/>
        <v>0</v>
      </c>
      <c r="W97" s="60">
        <f t="shared" si="72"/>
        <v>0</v>
      </c>
      <c r="X97" s="60">
        <f t="shared" si="72"/>
        <v>38896.89</v>
      </c>
      <c r="Y97" s="60">
        <f t="shared" si="72"/>
        <v>21277.85</v>
      </c>
      <c r="Z97" s="60">
        <f t="shared" si="72"/>
        <v>1079.31</v>
      </c>
      <c r="AA97" s="60">
        <f t="shared" si="72"/>
        <v>303610.43</v>
      </c>
      <c r="AB97" s="60">
        <f t="shared" si="72"/>
        <v>30588.799999999999</v>
      </c>
      <c r="AC97" s="60">
        <f t="shared" si="72"/>
        <v>12702.46</v>
      </c>
      <c r="AD97" s="60">
        <f t="shared" si="72"/>
        <v>665263.73</v>
      </c>
      <c r="AE97" s="60">
        <f t="shared" si="72"/>
        <v>24430.81</v>
      </c>
      <c r="AF97" s="60">
        <f t="shared" si="72"/>
        <v>19612.919999999998</v>
      </c>
      <c r="AG97" s="60">
        <f t="shared" si="72"/>
        <v>15644.42</v>
      </c>
      <c r="AH97" s="60">
        <f t="shared" si="72"/>
        <v>26821.61</v>
      </c>
      <c r="AI97" s="60">
        <f t="shared" si="72"/>
        <v>0</v>
      </c>
      <c r="AJ97" s="60">
        <f t="shared" si="72"/>
        <v>15078.710000000001</v>
      </c>
      <c r="AK97" s="60">
        <f t="shared" si="72"/>
        <v>208596.9</v>
      </c>
      <c r="AL97" s="60">
        <f t="shared" si="72"/>
        <v>9861.3700000000008</v>
      </c>
      <c r="AM97" s="60">
        <f t="shared" si="72"/>
        <v>93648.960000000006</v>
      </c>
      <c r="AN97" s="60">
        <f t="shared" si="72"/>
        <v>3257.48</v>
      </c>
      <c r="AO97" s="60">
        <f t="shared" si="72"/>
        <v>58.39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2451145.7500000005</v>
      </c>
      <c r="K98" s="60">
        <f>SUM(K99,K104,K109)</f>
        <v>0</v>
      </c>
      <c r="L98" s="60">
        <f t="shared" ref="L98:BW98" si="75">SUM(L99,L104,L109)</f>
        <v>2013.12</v>
      </c>
      <c r="M98" s="60">
        <f t="shared" si="75"/>
        <v>167603.21</v>
      </c>
      <c r="N98" s="60">
        <f t="shared" si="75"/>
        <v>0</v>
      </c>
      <c r="O98" s="60">
        <f t="shared" si="75"/>
        <v>27037.760000000002</v>
      </c>
      <c r="P98" s="60">
        <f t="shared" si="75"/>
        <v>0</v>
      </c>
      <c r="Q98" s="60">
        <f t="shared" si="75"/>
        <v>457419.93000000005</v>
      </c>
      <c r="R98" s="60">
        <f t="shared" si="75"/>
        <v>4847.01</v>
      </c>
      <c r="S98" s="60">
        <f t="shared" si="75"/>
        <v>49414.399999999994</v>
      </c>
      <c r="T98" s="60">
        <f t="shared" si="75"/>
        <v>0</v>
      </c>
      <c r="U98" s="60">
        <f t="shared" si="75"/>
        <v>325544.67</v>
      </c>
      <c r="V98" s="60">
        <f t="shared" si="75"/>
        <v>0</v>
      </c>
      <c r="W98" s="60">
        <f t="shared" si="75"/>
        <v>0</v>
      </c>
      <c r="X98" s="60">
        <f t="shared" si="75"/>
        <v>38142.699999999997</v>
      </c>
      <c r="Y98" s="60">
        <f t="shared" si="75"/>
        <v>21142.85</v>
      </c>
      <c r="Z98" s="60">
        <f t="shared" si="75"/>
        <v>1025.31</v>
      </c>
      <c r="AA98" s="60">
        <f t="shared" si="75"/>
        <v>301258.18</v>
      </c>
      <c r="AB98" s="60">
        <f t="shared" si="75"/>
        <v>27685.239999999998</v>
      </c>
      <c r="AC98" s="60">
        <f t="shared" si="75"/>
        <v>12367.869999999999</v>
      </c>
      <c r="AD98" s="60">
        <f t="shared" si="75"/>
        <v>629394.68999999994</v>
      </c>
      <c r="AE98" s="60">
        <f t="shared" si="75"/>
        <v>22755.93</v>
      </c>
      <c r="AF98" s="60">
        <f t="shared" si="75"/>
        <v>18706.079999999998</v>
      </c>
      <c r="AG98" s="60">
        <f t="shared" si="75"/>
        <v>14938.17</v>
      </c>
      <c r="AH98" s="60">
        <f t="shared" si="75"/>
        <v>25895.690000000002</v>
      </c>
      <c r="AI98" s="60">
        <f t="shared" si="75"/>
        <v>0</v>
      </c>
      <c r="AJ98" s="60">
        <f t="shared" si="75"/>
        <v>12582.720000000001</v>
      </c>
      <c r="AK98" s="60">
        <f t="shared" si="75"/>
        <v>185556.6</v>
      </c>
      <c r="AL98" s="60">
        <f t="shared" si="75"/>
        <v>8848.7900000000009</v>
      </c>
      <c r="AM98" s="60">
        <f t="shared" si="75"/>
        <v>93648.960000000006</v>
      </c>
      <c r="AN98" s="60">
        <f t="shared" si="75"/>
        <v>3257.48</v>
      </c>
      <c r="AO98" s="60">
        <f t="shared" si="75"/>
        <v>58.39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1782625.6099999996</v>
      </c>
      <c r="K99" s="83">
        <f>SUM(K100:K103)</f>
        <v>0</v>
      </c>
      <c r="L99" s="83">
        <f t="shared" ref="L99:BW99" si="77">SUM(L100:L103)</f>
        <v>1281.01</v>
      </c>
      <c r="M99" s="83">
        <f t="shared" si="77"/>
        <v>111101.83</v>
      </c>
      <c r="N99" s="83">
        <f t="shared" si="77"/>
        <v>0</v>
      </c>
      <c r="O99" s="83">
        <f t="shared" si="77"/>
        <v>7601.49</v>
      </c>
      <c r="P99" s="83">
        <f t="shared" si="77"/>
        <v>0</v>
      </c>
      <c r="Q99" s="83">
        <f t="shared" si="77"/>
        <v>327967.45</v>
      </c>
      <c r="R99" s="83">
        <f t="shared" si="77"/>
        <v>4847.01</v>
      </c>
      <c r="S99" s="83">
        <f t="shared" si="77"/>
        <v>48242.159999999996</v>
      </c>
      <c r="T99" s="83">
        <f t="shared" si="77"/>
        <v>0</v>
      </c>
      <c r="U99" s="83">
        <f t="shared" si="77"/>
        <v>320241.98</v>
      </c>
      <c r="V99" s="83">
        <f t="shared" si="77"/>
        <v>0</v>
      </c>
      <c r="W99" s="83">
        <f t="shared" si="77"/>
        <v>0</v>
      </c>
      <c r="X99" s="83">
        <f t="shared" si="77"/>
        <v>24450.170000000002</v>
      </c>
      <c r="Y99" s="83">
        <f t="shared" si="77"/>
        <v>15255.099999999999</v>
      </c>
      <c r="Z99" s="83">
        <f t="shared" si="77"/>
        <v>0</v>
      </c>
      <c r="AA99" s="83">
        <f t="shared" si="77"/>
        <v>255182.22</v>
      </c>
      <c r="AB99" s="83">
        <f t="shared" si="77"/>
        <v>20047.539999999997</v>
      </c>
      <c r="AC99" s="83">
        <f t="shared" si="77"/>
        <v>5812.2</v>
      </c>
      <c r="AD99" s="83">
        <f t="shared" si="77"/>
        <v>435047.26999999996</v>
      </c>
      <c r="AE99" s="83">
        <f t="shared" si="77"/>
        <v>13014.71</v>
      </c>
      <c r="AF99" s="83">
        <f t="shared" si="77"/>
        <v>11253.949999999999</v>
      </c>
      <c r="AG99" s="83">
        <f t="shared" si="77"/>
        <v>8973.73</v>
      </c>
      <c r="AH99" s="83">
        <f t="shared" si="77"/>
        <v>16043.46</v>
      </c>
      <c r="AI99" s="83">
        <f t="shared" si="77"/>
        <v>0</v>
      </c>
      <c r="AJ99" s="83">
        <f t="shared" si="77"/>
        <v>3264.09</v>
      </c>
      <c r="AK99" s="83">
        <f t="shared" si="77"/>
        <v>68081.37</v>
      </c>
      <c r="AL99" s="83">
        <f t="shared" si="77"/>
        <v>326.14</v>
      </c>
      <c r="AM99" s="83">
        <f t="shared" si="77"/>
        <v>81797.3</v>
      </c>
      <c r="AN99" s="83">
        <f t="shared" si="77"/>
        <v>2793.4300000000003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s="12" customFormat="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69"/>
      <c r="H100" s="69" t="s">
        <v>56</v>
      </c>
      <c r="I100" s="69" t="s">
        <v>57</v>
      </c>
      <c r="J100" s="59">
        <f t="shared" si="59"/>
        <v>1380550.3299999998</v>
      </c>
      <c r="K100" s="70"/>
      <c r="L100" s="70">
        <v>1144.77</v>
      </c>
      <c r="M100" s="70">
        <v>92389.37</v>
      </c>
      <c r="N100" s="70"/>
      <c r="O100" s="70">
        <v>5207.8599999999997</v>
      </c>
      <c r="P100" s="70"/>
      <c r="Q100" s="70">
        <v>255099.23</v>
      </c>
      <c r="R100" s="70"/>
      <c r="S100" s="70">
        <v>45139.71</v>
      </c>
      <c r="T100" s="70"/>
      <c r="U100" s="70">
        <v>300212.90999999997</v>
      </c>
      <c r="V100" s="70"/>
      <c r="W100" s="70"/>
      <c r="X100" s="70">
        <v>17413.72</v>
      </c>
      <c r="Y100" s="70">
        <v>9197.7199999999993</v>
      </c>
      <c r="Z100" s="70"/>
      <c r="AA100" s="70">
        <v>131453.16</v>
      </c>
      <c r="AB100" s="70">
        <v>14731.05</v>
      </c>
      <c r="AC100" s="70">
        <v>3193.32</v>
      </c>
      <c r="AD100" s="70">
        <v>345563.31</v>
      </c>
      <c r="AE100" s="70">
        <v>10103.06</v>
      </c>
      <c r="AF100" s="70">
        <v>9011.25</v>
      </c>
      <c r="AG100" s="70">
        <v>7203.04</v>
      </c>
      <c r="AH100" s="70">
        <v>12927.38</v>
      </c>
      <c r="AI100" s="70"/>
      <c r="AJ100" s="70">
        <v>2547.6</v>
      </c>
      <c r="AK100" s="70">
        <v>59684.959999999999</v>
      </c>
      <c r="AL100" s="70">
        <v>276.93</v>
      </c>
      <c r="AM100" s="70">
        <v>56918.1</v>
      </c>
      <c r="AN100" s="70">
        <v>1131.8800000000001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91"/>
      <c r="CM100" s="8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345071.36999999994</v>
      </c>
      <c r="K101" s="70"/>
      <c r="L101" s="70">
        <v>112.11</v>
      </c>
      <c r="M101" s="70">
        <v>15470.32</v>
      </c>
      <c r="N101" s="70"/>
      <c r="O101" s="70">
        <v>778.33</v>
      </c>
      <c r="P101" s="70"/>
      <c r="Q101" s="70">
        <v>64807.54</v>
      </c>
      <c r="R101" s="70">
        <v>4847.01</v>
      </c>
      <c r="S101" s="70"/>
      <c r="T101" s="70"/>
      <c r="U101" s="70">
        <v>10413.870000000001</v>
      </c>
      <c r="V101" s="70"/>
      <c r="W101" s="70"/>
      <c r="X101" s="70">
        <v>4857.16</v>
      </c>
      <c r="Y101" s="70">
        <v>3067.29</v>
      </c>
      <c r="Z101" s="70"/>
      <c r="AA101" s="70">
        <v>123210.56</v>
      </c>
      <c r="AB101" s="70">
        <v>3974.96</v>
      </c>
      <c r="AC101" s="70">
        <v>2115.16</v>
      </c>
      <c r="AD101" s="70">
        <v>69407.039999999994</v>
      </c>
      <c r="AE101" s="70">
        <v>1686.66</v>
      </c>
      <c r="AF101" s="70">
        <v>1597.8</v>
      </c>
      <c r="AG101" s="70">
        <v>1242.96</v>
      </c>
      <c r="AH101" s="70">
        <v>2304.9899999999998</v>
      </c>
      <c r="AI101" s="70"/>
      <c r="AJ101" s="70">
        <v>716.49</v>
      </c>
      <c r="AK101" s="70">
        <v>8396.41</v>
      </c>
      <c r="AL101" s="70">
        <v>49.21</v>
      </c>
      <c r="AM101" s="70">
        <v>24582.54</v>
      </c>
      <c r="AN101" s="70">
        <v>1432.96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57003.909999999996</v>
      </c>
      <c r="K102" s="70"/>
      <c r="L102" s="70">
        <v>24.13</v>
      </c>
      <c r="M102" s="70">
        <v>3242.14</v>
      </c>
      <c r="N102" s="70"/>
      <c r="O102" s="70">
        <v>1615.3</v>
      </c>
      <c r="P102" s="70"/>
      <c r="Q102" s="70">
        <v>8060.68</v>
      </c>
      <c r="R102" s="70"/>
      <c r="S102" s="70">
        <v>3102.45</v>
      </c>
      <c r="T102" s="70"/>
      <c r="U102" s="70">
        <v>9615.2000000000007</v>
      </c>
      <c r="V102" s="70"/>
      <c r="W102" s="70"/>
      <c r="X102" s="70">
        <v>2179.29</v>
      </c>
      <c r="Y102" s="70">
        <v>2990.09</v>
      </c>
      <c r="Z102" s="70"/>
      <c r="AA102" s="70">
        <v>518.5</v>
      </c>
      <c r="AB102" s="70">
        <v>1341.53</v>
      </c>
      <c r="AC102" s="70">
        <v>503.72</v>
      </c>
      <c r="AD102" s="70">
        <v>20076.919999999998</v>
      </c>
      <c r="AE102" s="70">
        <v>1224.99</v>
      </c>
      <c r="AF102" s="70">
        <v>644.9</v>
      </c>
      <c r="AG102" s="70">
        <v>527.73</v>
      </c>
      <c r="AH102" s="70">
        <v>811.09</v>
      </c>
      <c r="AI102" s="70"/>
      <c r="AJ102" s="70"/>
      <c r="AK102" s="70"/>
      <c r="AL102" s="70"/>
      <c r="AM102" s="70">
        <v>296.66000000000003</v>
      </c>
      <c r="AN102" s="70">
        <v>228.59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526057.28</v>
      </c>
      <c r="K104" s="83">
        <f>SUM(K105:K108)</f>
        <v>0</v>
      </c>
      <c r="L104" s="83">
        <f t="shared" ref="L104:BW104" si="79">SUM(L105:L108)</f>
        <v>681.4</v>
      </c>
      <c r="M104" s="83">
        <f t="shared" si="79"/>
        <v>54033.38</v>
      </c>
      <c r="N104" s="83">
        <f t="shared" si="79"/>
        <v>0</v>
      </c>
      <c r="O104" s="83">
        <f t="shared" si="79"/>
        <v>18718.12</v>
      </c>
      <c r="P104" s="83">
        <f t="shared" si="79"/>
        <v>0</v>
      </c>
      <c r="Q104" s="83">
        <f t="shared" si="79"/>
        <v>123408.21</v>
      </c>
      <c r="R104" s="83">
        <f t="shared" si="79"/>
        <v>0</v>
      </c>
      <c r="S104" s="83">
        <f t="shared" si="79"/>
        <v>1172.24</v>
      </c>
      <c r="T104" s="83">
        <f t="shared" si="79"/>
        <v>0</v>
      </c>
      <c r="U104" s="83">
        <f t="shared" si="79"/>
        <v>5302.69</v>
      </c>
      <c r="V104" s="83">
        <f t="shared" si="79"/>
        <v>0</v>
      </c>
      <c r="W104" s="83">
        <f t="shared" si="79"/>
        <v>0</v>
      </c>
      <c r="X104" s="83">
        <f t="shared" si="79"/>
        <v>13263.25</v>
      </c>
      <c r="Y104" s="83">
        <f t="shared" si="79"/>
        <v>5887.75</v>
      </c>
      <c r="Z104" s="83">
        <f t="shared" si="79"/>
        <v>1025.31</v>
      </c>
      <c r="AA104" s="83">
        <f t="shared" si="79"/>
        <v>44043.55</v>
      </c>
      <c r="AB104" s="83">
        <f t="shared" si="79"/>
        <v>4312.75</v>
      </c>
      <c r="AC104" s="83">
        <f t="shared" si="79"/>
        <v>3410.58</v>
      </c>
      <c r="AD104" s="83">
        <f t="shared" si="79"/>
        <v>106361.09999999999</v>
      </c>
      <c r="AE104" s="83">
        <f t="shared" si="79"/>
        <v>9425.61</v>
      </c>
      <c r="AF104" s="83">
        <f t="shared" si="79"/>
        <v>7222.4000000000005</v>
      </c>
      <c r="AG104" s="83">
        <f t="shared" si="79"/>
        <v>5775.0700000000006</v>
      </c>
      <c r="AH104" s="83">
        <f t="shared" si="79"/>
        <v>9493.15</v>
      </c>
      <c r="AI104" s="83">
        <f t="shared" si="79"/>
        <v>0</v>
      </c>
      <c r="AJ104" s="83">
        <f t="shared" si="79"/>
        <v>6661.9400000000005</v>
      </c>
      <c r="AK104" s="83">
        <f t="shared" si="79"/>
        <v>88381.83</v>
      </c>
      <c r="AL104" s="83">
        <f t="shared" si="79"/>
        <v>6299.12</v>
      </c>
      <c r="AM104" s="83">
        <f t="shared" si="79"/>
        <v>10691.3</v>
      </c>
      <c r="AN104" s="83">
        <f t="shared" si="79"/>
        <v>428.14000000000004</v>
      </c>
      <c r="AO104" s="83">
        <f t="shared" si="79"/>
        <v>58.39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236024.81000000003</v>
      </c>
      <c r="K105" s="70"/>
      <c r="L105" s="70">
        <v>393.58</v>
      </c>
      <c r="M105" s="70">
        <v>26556.87</v>
      </c>
      <c r="N105" s="70"/>
      <c r="O105" s="70">
        <v>9873.19</v>
      </c>
      <c r="P105" s="70"/>
      <c r="Q105" s="70">
        <v>66087.710000000006</v>
      </c>
      <c r="R105" s="70"/>
      <c r="S105" s="70"/>
      <c r="T105" s="70"/>
      <c r="U105" s="70"/>
      <c r="V105" s="70"/>
      <c r="W105" s="70"/>
      <c r="X105" s="70">
        <v>5078.96</v>
      </c>
      <c r="Y105" s="70">
        <v>1644.66</v>
      </c>
      <c r="Z105" s="70"/>
      <c r="AA105" s="70">
        <v>22959.13</v>
      </c>
      <c r="AB105" s="70">
        <v>1473.48</v>
      </c>
      <c r="AC105" s="70">
        <v>1544.92</v>
      </c>
      <c r="AD105" s="70">
        <v>43393.51</v>
      </c>
      <c r="AE105" s="70">
        <v>5373.6</v>
      </c>
      <c r="AF105" s="70">
        <v>3942.42</v>
      </c>
      <c r="AG105" s="70">
        <v>3079.86</v>
      </c>
      <c r="AH105" s="70">
        <v>5464.57</v>
      </c>
      <c r="AI105" s="70"/>
      <c r="AJ105" s="70">
        <v>2623.36</v>
      </c>
      <c r="AK105" s="70">
        <v>33050.720000000001</v>
      </c>
      <c r="AL105" s="70">
        <v>825.65</v>
      </c>
      <c r="AM105" s="70">
        <v>2508.9899999999998</v>
      </c>
      <c r="AN105" s="70">
        <v>91.24</v>
      </c>
      <c r="AO105" s="70">
        <v>58.39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251356.38000000003</v>
      </c>
      <c r="K106" s="70"/>
      <c r="L106" s="70">
        <v>267.73</v>
      </c>
      <c r="M106" s="70">
        <v>24942.73</v>
      </c>
      <c r="N106" s="70"/>
      <c r="O106" s="70">
        <v>6542.61</v>
      </c>
      <c r="P106" s="70"/>
      <c r="Q106" s="70">
        <v>54475.98</v>
      </c>
      <c r="R106" s="70"/>
      <c r="S106" s="70"/>
      <c r="T106" s="70"/>
      <c r="U106" s="70"/>
      <c r="V106" s="70"/>
      <c r="W106" s="70"/>
      <c r="X106" s="70">
        <v>6445.31</v>
      </c>
      <c r="Y106" s="70">
        <v>2394.3200000000002</v>
      </c>
      <c r="Z106" s="70">
        <v>1025.31</v>
      </c>
      <c r="AA106" s="70">
        <v>20100.36</v>
      </c>
      <c r="AB106" s="70">
        <v>2274.6999999999998</v>
      </c>
      <c r="AC106" s="70">
        <v>1560.24</v>
      </c>
      <c r="AD106" s="70">
        <v>52373.36</v>
      </c>
      <c r="AE106" s="70">
        <v>3088.57</v>
      </c>
      <c r="AF106" s="70">
        <v>2874.68</v>
      </c>
      <c r="AG106" s="70">
        <v>2380.67</v>
      </c>
      <c r="AH106" s="70">
        <v>3600.35</v>
      </c>
      <c r="AI106" s="70"/>
      <c r="AJ106" s="70">
        <v>3577.85</v>
      </c>
      <c r="AK106" s="70">
        <v>50724.91</v>
      </c>
      <c r="AL106" s="70">
        <v>4502.87</v>
      </c>
      <c r="AM106" s="70">
        <v>7894.59</v>
      </c>
      <c r="AN106" s="70">
        <v>309.24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38676.089999999997</v>
      </c>
      <c r="K107" s="70"/>
      <c r="L107" s="70">
        <v>20.09</v>
      </c>
      <c r="M107" s="70">
        <v>2533.7800000000002</v>
      </c>
      <c r="N107" s="70"/>
      <c r="O107" s="70">
        <v>2302.3200000000002</v>
      </c>
      <c r="P107" s="70"/>
      <c r="Q107" s="70">
        <v>2844.52</v>
      </c>
      <c r="R107" s="70"/>
      <c r="S107" s="70">
        <v>1172.24</v>
      </c>
      <c r="T107" s="70"/>
      <c r="U107" s="70">
        <v>5302.69</v>
      </c>
      <c r="V107" s="70"/>
      <c r="W107" s="70"/>
      <c r="X107" s="70">
        <v>1738.98</v>
      </c>
      <c r="Y107" s="70">
        <v>1848.77</v>
      </c>
      <c r="Z107" s="70"/>
      <c r="AA107" s="70">
        <v>984.06</v>
      </c>
      <c r="AB107" s="70">
        <v>564.57000000000005</v>
      </c>
      <c r="AC107" s="70">
        <v>305.42</v>
      </c>
      <c r="AD107" s="70">
        <v>10594.23</v>
      </c>
      <c r="AE107" s="70">
        <v>963.44</v>
      </c>
      <c r="AF107" s="70">
        <v>405.3</v>
      </c>
      <c r="AG107" s="70">
        <v>314.54000000000002</v>
      </c>
      <c r="AH107" s="70">
        <v>428.23</v>
      </c>
      <c r="AI107" s="70"/>
      <c r="AJ107" s="70">
        <v>460.73</v>
      </c>
      <c r="AK107" s="70">
        <v>4606.2</v>
      </c>
      <c r="AL107" s="70">
        <v>970.6</v>
      </c>
      <c r="AM107" s="70">
        <v>287.72000000000003</v>
      </c>
      <c r="AN107" s="70">
        <v>27.66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142462.85999999999</v>
      </c>
      <c r="K109" s="83">
        <f>SUM(K110:K113)</f>
        <v>0</v>
      </c>
      <c r="L109" s="83">
        <f t="shared" ref="L109:BW109" si="81">SUM(L110:L113)</f>
        <v>50.71</v>
      </c>
      <c r="M109" s="83">
        <f t="shared" si="81"/>
        <v>2468</v>
      </c>
      <c r="N109" s="83">
        <f t="shared" si="81"/>
        <v>0</v>
      </c>
      <c r="O109" s="83">
        <f t="shared" si="81"/>
        <v>718.15</v>
      </c>
      <c r="P109" s="83">
        <f t="shared" si="81"/>
        <v>0</v>
      </c>
      <c r="Q109" s="83">
        <f t="shared" si="81"/>
        <v>6044.27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0</v>
      </c>
      <c r="V109" s="83">
        <f t="shared" si="81"/>
        <v>0</v>
      </c>
      <c r="W109" s="83">
        <f t="shared" si="81"/>
        <v>0</v>
      </c>
      <c r="X109" s="83">
        <f t="shared" si="81"/>
        <v>429.28</v>
      </c>
      <c r="Y109" s="83">
        <f t="shared" si="81"/>
        <v>0</v>
      </c>
      <c r="Z109" s="83">
        <f t="shared" si="81"/>
        <v>0</v>
      </c>
      <c r="AA109" s="83">
        <f t="shared" si="81"/>
        <v>2032.41</v>
      </c>
      <c r="AB109" s="83">
        <f t="shared" si="81"/>
        <v>3324.95</v>
      </c>
      <c r="AC109" s="83">
        <f t="shared" si="81"/>
        <v>3145.0899999999997</v>
      </c>
      <c r="AD109" s="83">
        <f t="shared" si="81"/>
        <v>87986.32</v>
      </c>
      <c r="AE109" s="83">
        <f t="shared" si="81"/>
        <v>315.61</v>
      </c>
      <c r="AF109" s="83">
        <f t="shared" si="81"/>
        <v>229.73</v>
      </c>
      <c r="AG109" s="83">
        <f t="shared" si="81"/>
        <v>189.37</v>
      </c>
      <c r="AH109" s="83">
        <f t="shared" si="81"/>
        <v>359.08</v>
      </c>
      <c r="AI109" s="83">
        <f t="shared" si="81"/>
        <v>0</v>
      </c>
      <c r="AJ109" s="83">
        <f t="shared" si="81"/>
        <v>2656.69</v>
      </c>
      <c r="AK109" s="83">
        <f t="shared" si="81"/>
        <v>29093.4</v>
      </c>
      <c r="AL109" s="83">
        <f t="shared" si="81"/>
        <v>2223.5299999999997</v>
      </c>
      <c r="AM109" s="83">
        <f t="shared" si="81"/>
        <v>1160.3599999999999</v>
      </c>
      <c r="AN109" s="83">
        <f t="shared" si="81"/>
        <v>35.909999999999997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62429.84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>
        <v>429.28</v>
      </c>
      <c r="Y110" s="70"/>
      <c r="Z110" s="70"/>
      <c r="AA110" s="70">
        <v>2032.41</v>
      </c>
      <c r="AB110" s="70">
        <v>1776.45</v>
      </c>
      <c r="AC110" s="70">
        <v>1435.49</v>
      </c>
      <c r="AD110" s="70">
        <v>46851.75</v>
      </c>
      <c r="AE110" s="70"/>
      <c r="AF110" s="70"/>
      <c r="AG110" s="70"/>
      <c r="AH110" s="70"/>
      <c r="AI110" s="70"/>
      <c r="AJ110" s="70">
        <v>484.42</v>
      </c>
      <c r="AK110" s="70">
        <v>9125.59</v>
      </c>
      <c r="AL110" s="70">
        <v>294.45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79883.200000000012</v>
      </c>
      <c r="K111" s="70"/>
      <c r="L111" s="70">
        <v>50.71</v>
      </c>
      <c r="M111" s="70">
        <v>2468</v>
      </c>
      <c r="N111" s="70"/>
      <c r="O111" s="70">
        <v>718.15</v>
      </c>
      <c r="P111" s="70"/>
      <c r="Q111" s="70">
        <v>6044.27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1548.5</v>
      </c>
      <c r="AC111" s="70">
        <v>1700.88</v>
      </c>
      <c r="AD111" s="70">
        <v>40993.47</v>
      </c>
      <c r="AE111" s="70">
        <v>315.61</v>
      </c>
      <c r="AF111" s="70">
        <v>229.73</v>
      </c>
      <c r="AG111" s="70">
        <v>189.37</v>
      </c>
      <c r="AH111" s="70">
        <v>359.08</v>
      </c>
      <c r="AI111" s="70"/>
      <c r="AJ111" s="70">
        <v>2172.27</v>
      </c>
      <c r="AK111" s="70">
        <v>19967.810000000001</v>
      </c>
      <c r="AL111" s="70">
        <v>1929.08</v>
      </c>
      <c r="AM111" s="70">
        <v>1160.3599999999999</v>
      </c>
      <c r="AN111" s="70">
        <v>35.909999999999997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149.82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>
        <v>8.7200000000000006</v>
      </c>
      <c r="AD112" s="70">
        <v>141.1</v>
      </c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162321.52999999997</v>
      </c>
      <c r="K114" s="60">
        <f>SUM(K115,K120,K125,K130)</f>
        <v>0</v>
      </c>
      <c r="L114" s="60">
        <f t="shared" ref="L114:BW114" si="83">SUM(L115,L120,L125,L130)</f>
        <v>271.48</v>
      </c>
      <c r="M114" s="60">
        <f t="shared" si="83"/>
        <v>11071.490000000002</v>
      </c>
      <c r="N114" s="60">
        <f t="shared" si="83"/>
        <v>0</v>
      </c>
      <c r="O114" s="60">
        <f t="shared" si="83"/>
        <v>961.23</v>
      </c>
      <c r="P114" s="60">
        <f t="shared" si="83"/>
        <v>0</v>
      </c>
      <c r="Q114" s="60">
        <f t="shared" si="83"/>
        <v>18410.620000000003</v>
      </c>
      <c r="R114" s="60">
        <f t="shared" si="83"/>
        <v>0</v>
      </c>
      <c r="S114" s="60">
        <f t="shared" si="83"/>
        <v>8763.92</v>
      </c>
      <c r="T114" s="60">
        <f t="shared" si="83"/>
        <v>0</v>
      </c>
      <c r="U114" s="60">
        <f t="shared" si="83"/>
        <v>49677.399999999994</v>
      </c>
      <c r="V114" s="60">
        <f t="shared" si="83"/>
        <v>0</v>
      </c>
      <c r="W114" s="60">
        <f t="shared" si="83"/>
        <v>0</v>
      </c>
      <c r="X114" s="60">
        <f t="shared" si="83"/>
        <v>754.19</v>
      </c>
      <c r="Y114" s="60">
        <f t="shared" si="83"/>
        <v>135</v>
      </c>
      <c r="Z114" s="60">
        <f t="shared" si="83"/>
        <v>54</v>
      </c>
      <c r="AA114" s="60">
        <f t="shared" si="83"/>
        <v>2352.25</v>
      </c>
      <c r="AB114" s="60">
        <f t="shared" si="83"/>
        <v>2903.56</v>
      </c>
      <c r="AC114" s="60">
        <f t="shared" si="83"/>
        <v>334.59</v>
      </c>
      <c r="AD114" s="60">
        <f t="shared" si="83"/>
        <v>35869.040000000001</v>
      </c>
      <c r="AE114" s="60">
        <f t="shared" si="83"/>
        <v>1674.88</v>
      </c>
      <c r="AF114" s="60">
        <f t="shared" si="83"/>
        <v>906.84</v>
      </c>
      <c r="AG114" s="60">
        <f t="shared" si="83"/>
        <v>706.25</v>
      </c>
      <c r="AH114" s="60">
        <f t="shared" si="83"/>
        <v>925.92</v>
      </c>
      <c r="AI114" s="60">
        <f t="shared" si="83"/>
        <v>0</v>
      </c>
      <c r="AJ114" s="60">
        <f t="shared" si="83"/>
        <v>2495.9899999999998</v>
      </c>
      <c r="AK114" s="60">
        <f t="shared" si="83"/>
        <v>23040.3</v>
      </c>
      <c r="AL114" s="60">
        <f t="shared" si="83"/>
        <v>1012.58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115808.12999999999</v>
      </c>
      <c r="K115" s="83">
        <f>SUM(K116:K119)</f>
        <v>0</v>
      </c>
      <c r="L115" s="83">
        <f t="shared" ref="L115:BW115" si="85">SUM(L116:L119)</f>
        <v>99.59</v>
      </c>
      <c r="M115" s="83">
        <f t="shared" si="85"/>
        <v>5321.52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11549.37</v>
      </c>
      <c r="R115" s="83">
        <f t="shared" si="85"/>
        <v>0</v>
      </c>
      <c r="S115" s="83">
        <f t="shared" si="85"/>
        <v>5875.35</v>
      </c>
      <c r="T115" s="83">
        <f t="shared" si="85"/>
        <v>0</v>
      </c>
      <c r="U115" s="83">
        <f t="shared" si="85"/>
        <v>35636.089999999997</v>
      </c>
      <c r="V115" s="83">
        <f t="shared" si="85"/>
        <v>0</v>
      </c>
      <c r="W115" s="83">
        <f t="shared" si="85"/>
        <v>0</v>
      </c>
      <c r="X115" s="83">
        <f t="shared" si="85"/>
        <v>754.19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2362.02</v>
      </c>
      <c r="AC115" s="83">
        <f t="shared" si="85"/>
        <v>239.48000000000002</v>
      </c>
      <c r="AD115" s="83">
        <f t="shared" si="85"/>
        <v>29164.5</v>
      </c>
      <c r="AE115" s="83">
        <f t="shared" si="85"/>
        <v>635.92999999999995</v>
      </c>
      <c r="AF115" s="83">
        <f t="shared" si="85"/>
        <v>530.11</v>
      </c>
      <c r="AG115" s="83">
        <f t="shared" si="85"/>
        <v>404.59</v>
      </c>
      <c r="AH115" s="83">
        <f t="shared" si="85"/>
        <v>764.56</v>
      </c>
      <c r="AI115" s="83">
        <f t="shared" si="85"/>
        <v>0</v>
      </c>
      <c r="AJ115" s="83">
        <f t="shared" si="85"/>
        <v>2202.6799999999998</v>
      </c>
      <c r="AK115" s="83">
        <f t="shared" si="85"/>
        <v>19255.57</v>
      </c>
      <c r="AL115" s="83">
        <f t="shared" si="85"/>
        <v>1012.58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s="12" customFormat="1" ht="12.95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69"/>
      <c r="H116" s="69" t="s">
        <v>56</v>
      </c>
      <c r="I116" s="69" t="s">
        <v>57</v>
      </c>
      <c r="J116" s="59">
        <f t="shared" si="59"/>
        <v>68831.37</v>
      </c>
      <c r="K116" s="70"/>
      <c r="L116" s="70">
        <v>99.59</v>
      </c>
      <c r="M116" s="70">
        <v>5321.52</v>
      </c>
      <c r="N116" s="70"/>
      <c r="O116" s="70"/>
      <c r="P116" s="70"/>
      <c r="Q116" s="70">
        <v>11549.37</v>
      </c>
      <c r="R116" s="70"/>
      <c r="S116" s="70">
        <v>2541.92</v>
      </c>
      <c r="T116" s="70"/>
      <c r="U116" s="70">
        <v>13980.58</v>
      </c>
      <c r="V116" s="70"/>
      <c r="W116" s="70"/>
      <c r="X116" s="70">
        <v>754.19</v>
      </c>
      <c r="Y116" s="70"/>
      <c r="Z116" s="70"/>
      <c r="AA116" s="70"/>
      <c r="AB116" s="70">
        <v>1869.69</v>
      </c>
      <c r="AC116" s="70">
        <v>165.49</v>
      </c>
      <c r="AD116" s="70">
        <v>23327.65</v>
      </c>
      <c r="AE116" s="70">
        <v>635.92999999999995</v>
      </c>
      <c r="AF116" s="70">
        <v>530.11</v>
      </c>
      <c r="AG116" s="70">
        <v>404.59</v>
      </c>
      <c r="AH116" s="70">
        <v>764.56</v>
      </c>
      <c r="AI116" s="70"/>
      <c r="AJ116" s="70">
        <v>813.39</v>
      </c>
      <c r="AK116" s="70">
        <v>6072.79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91"/>
      <c r="CM116" s="8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46976.76</v>
      </c>
      <c r="K117" s="70"/>
      <c r="L117" s="70"/>
      <c r="M117" s="70"/>
      <c r="N117" s="70"/>
      <c r="O117" s="70"/>
      <c r="P117" s="70"/>
      <c r="Q117" s="70"/>
      <c r="R117" s="70"/>
      <c r="S117" s="70">
        <v>3333.43</v>
      </c>
      <c r="T117" s="70"/>
      <c r="U117" s="70">
        <v>21655.51</v>
      </c>
      <c r="V117" s="70"/>
      <c r="W117" s="70"/>
      <c r="X117" s="70"/>
      <c r="Y117" s="70"/>
      <c r="Z117" s="70"/>
      <c r="AA117" s="70"/>
      <c r="AB117" s="70">
        <v>492.33</v>
      </c>
      <c r="AC117" s="70">
        <v>73.989999999999995</v>
      </c>
      <c r="AD117" s="70">
        <v>5836.85</v>
      </c>
      <c r="AE117" s="70"/>
      <c r="AF117" s="70"/>
      <c r="AG117" s="70"/>
      <c r="AH117" s="70"/>
      <c r="AI117" s="70"/>
      <c r="AJ117" s="70">
        <v>1389.29</v>
      </c>
      <c r="AK117" s="70">
        <v>13182.78</v>
      </c>
      <c r="AL117" s="70">
        <v>1012.58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46484.140000000014</v>
      </c>
      <c r="K120" s="83">
        <f>SUM(K121:K124)</f>
        <v>0</v>
      </c>
      <c r="L120" s="83">
        <f t="shared" ref="L120:BW120" si="87">SUM(L121:L124)</f>
        <v>171.89</v>
      </c>
      <c r="M120" s="83">
        <f t="shared" si="87"/>
        <v>5749.97</v>
      </c>
      <c r="N120" s="83">
        <f t="shared" si="87"/>
        <v>0</v>
      </c>
      <c r="O120" s="83">
        <f t="shared" si="87"/>
        <v>961.23</v>
      </c>
      <c r="P120" s="83">
        <f t="shared" si="87"/>
        <v>0</v>
      </c>
      <c r="Q120" s="83">
        <f t="shared" si="87"/>
        <v>6861.25</v>
      </c>
      <c r="R120" s="83">
        <f t="shared" si="87"/>
        <v>0</v>
      </c>
      <c r="S120" s="83">
        <f t="shared" si="87"/>
        <v>2888.57</v>
      </c>
      <c r="T120" s="83">
        <f t="shared" si="87"/>
        <v>0</v>
      </c>
      <c r="U120" s="83">
        <f t="shared" si="87"/>
        <v>14041.31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135</v>
      </c>
      <c r="Z120" s="83">
        <f t="shared" si="87"/>
        <v>54</v>
      </c>
      <c r="AA120" s="83">
        <f t="shared" si="87"/>
        <v>2352.25</v>
      </c>
      <c r="AB120" s="83">
        <f t="shared" si="87"/>
        <v>535.87</v>
      </c>
      <c r="AC120" s="83">
        <f t="shared" si="87"/>
        <v>93.9</v>
      </c>
      <c r="AD120" s="83">
        <f t="shared" si="87"/>
        <v>6682.16</v>
      </c>
      <c r="AE120" s="83">
        <f t="shared" si="87"/>
        <v>1038.95</v>
      </c>
      <c r="AF120" s="83">
        <f t="shared" si="87"/>
        <v>376.73</v>
      </c>
      <c r="AG120" s="83">
        <f t="shared" si="87"/>
        <v>301.66000000000003</v>
      </c>
      <c r="AH120" s="83">
        <f t="shared" si="87"/>
        <v>161.36000000000001</v>
      </c>
      <c r="AI120" s="83">
        <f t="shared" si="87"/>
        <v>0</v>
      </c>
      <c r="AJ120" s="83">
        <f t="shared" si="87"/>
        <v>293.31</v>
      </c>
      <c r="AK120" s="83">
        <f t="shared" si="87"/>
        <v>3784.73</v>
      </c>
      <c r="AL120" s="83">
        <f t="shared" si="87"/>
        <v>0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0</v>
      </c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0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46484.140000000014</v>
      </c>
      <c r="K122" s="70"/>
      <c r="L122" s="70">
        <v>171.89</v>
      </c>
      <c r="M122" s="70">
        <v>5749.97</v>
      </c>
      <c r="N122" s="70"/>
      <c r="O122" s="70">
        <v>961.23</v>
      </c>
      <c r="P122" s="70"/>
      <c r="Q122" s="70">
        <v>6861.25</v>
      </c>
      <c r="R122" s="70"/>
      <c r="S122" s="70">
        <v>2888.57</v>
      </c>
      <c r="T122" s="70"/>
      <c r="U122" s="70">
        <v>14041.31</v>
      </c>
      <c r="V122" s="70"/>
      <c r="W122" s="70"/>
      <c r="X122" s="70"/>
      <c r="Y122" s="70">
        <v>135</v>
      </c>
      <c r="Z122" s="70">
        <v>54</v>
      </c>
      <c r="AA122" s="70">
        <v>2352.25</v>
      </c>
      <c r="AB122" s="70">
        <v>535.87</v>
      </c>
      <c r="AC122" s="70">
        <v>93.9</v>
      </c>
      <c r="AD122" s="70">
        <v>6682.16</v>
      </c>
      <c r="AE122" s="70">
        <v>1038.95</v>
      </c>
      <c r="AF122" s="70">
        <v>376.73</v>
      </c>
      <c r="AG122" s="70">
        <v>301.66000000000003</v>
      </c>
      <c r="AH122" s="70">
        <v>161.36000000000001</v>
      </c>
      <c r="AI122" s="70"/>
      <c r="AJ122" s="70">
        <v>293.31</v>
      </c>
      <c r="AK122" s="70">
        <v>3784.73</v>
      </c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29.259999999999998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5.67</v>
      </c>
      <c r="AC130" s="83">
        <f t="shared" si="91"/>
        <v>1.21</v>
      </c>
      <c r="AD130" s="83">
        <f t="shared" si="91"/>
        <v>22.38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0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29.259999999999998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5.67</v>
      </c>
      <c r="AC132" s="70">
        <v>1.21</v>
      </c>
      <c r="AD132" s="70">
        <v>22.38</v>
      </c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191752.7</v>
      </c>
      <c r="K135" s="60">
        <f>SUM(K136,K140,K145,K149)</f>
        <v>0</v>
      </c>
      <c r="L135" s="60">
        <f t="shared" ref="L135:BW135" si="94">SUM(L136,L140,L145,L149)</f>
        <v>74.16</v>
      </c>
      <c r="M135" s="60">
        <f t="shared" si="94"/>
        <v>6137.39</v>
      </c>
      <c r="N135" s="60">
        <f t="shared" si="94"/>
        <v>0</v>
      </c>
      <c r="O135" s="60">
        <f t="shared" si="94"/>
        <v>556.79999999999995</v>
      </c>
      <c r="P135" s="60">
        <f t="shared" si="94"/>
        <v>0</v>
      </c>
      <c r="Q135" s="60">
        <f t="shared" si="94"/>
        <v>14589.66</v>
      </c>
      <c r="R135" s="60">
        <f t="shared" si="94"/>
        <v>0</v>
      </c>
      <c r="S135" s="60">
        <f t="shared" si="94"/>
        <v>13238.73</v>
      </c>
      <c r="T135" s="60">
        <f t="shared" si="94"/>
        <v>0</v>
      </c>
      <c r="U135" s="60">
        <f t="shared" si="94"/>
        <v>59535.150000000009</v>
      </c>
      <c r="V135" s="60">
        <f t="shared" si="94"/>
        <v>0</v>
      </c>
      <c r="W135" s="60">
        <f t="shared" si="94"/>
        <v>0</v>
      </c>
      <c r="X135" s="60">
        <f t="shared" si="94"/>
        <v>860.23</v>
      </c>
      <c r="Y135" s="60">
        <f t="shared" si="94"/>
        <v>0</v>
      </c>
      <c r="Z135" s="60">
        <f t="shared" si="94"/>
        <v>0</v>
      </c>
      <c r="AA135" s="60">
        <f t="shared" si="94"/>
        <v>0</v>
      </c>
      <c r="AB135" s="60">
        <f t="shared" si="94"/>
        <v>3593.81</v>
      </c>
      <c r="AC135" s="60">
        <f t="shared" si="94"/>
        <v>1597.63</v>
      </c>
      <c r="AD135" s="60">
        <f t="shared" si="94"/>
        <v>56416.57</v>
      </c>
      <c r="AE135" s="60">
        <f t="shared" si="94"/>
        <v>828.77</v>
      </c>
      <c r="AF135" s="60">
        <f t="shared" si="94"/>
        <v>608.28</v>
      </c>
      <c r="AG135" s="60">
        <f t="shared" si="94"/>
        <v>440.75</v>
      </c>
      <c r="AH135" s="60">
        <f t="shared" si="94"/>
        <v>864.1099999999999</v>
      </c>
      <c r="AI135" s="60">
        <f t="shared" si="94"/>
        <v>0</v>
      </c>
      <c r="AJ135" s="60">
        <f t="shared" si="94"/>
        <v>421.39</v>
      </c>
      <c r="AK135" s="60">
        <f t="shared" si="94"/>
        <v>28630.35</v>
      </c>
      <c r="AL135" s="60">
        <f t="shared" si="94"/>
        <v>731.13</v>
      </c>
      <c r="AM135" s="60">
        <f t="shared" si="94"/>
        <v>2627.79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33153.43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3022.61</v>
      </c>
      <c r="T136" s="70">
        <f t="shared" si="96"/>
        <v>0</v>
      </c>
      <c r="U136" s="70">
        <f t="shared" si="96"/>
        <v>9129.52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1025.46</v>
      </c>
      <c r="AC136" s="70">
        <f t="shared" si="96"/>
        <v>393.07</v>
      </c>
      <c r="AD136" s="70">
        <f t="shared" si="96"/>
        <v>15721.92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302.87</v>
      </c>
      <c r="AK136" s="70">
        <f t="shared" si="96"/>
        <v>2826.85</v>
      </c>
      <c r="AL136" s="70">
        <f t="shared" si="96"/>
        <v>731.13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8078.36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755.15</v>
      </c>
      <c r="AC137" s="70">
        <v>105.3</v>
      </c>
      <c r="AD137" s="70">
        <v>7217.91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1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2148.0699999999997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>
        <v>176.82</v>
      </c>
      <c r="AK138" s="70">
        <v>1650.35</v>
      </c>
      <c r="AL138" s="70">
        <v>320.89999999999998</v>
      </c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22927</v>
      </c>
      <c r="K139" s="70"/>
      <c r="L139" s="70"/>
      <c r="M139" s="70"/>
      <c r="N139" s="70"/>
      <c r="O139" s="70"/>
      <c r="P139" s="70"/>
      <c r="Q139" s="70"/>
      <c r="R139" s="70"/>
      <c r="S139" s="70">
        <v>3022.61</v>
      </c>
      <c r="T139" s="70"/>
      <c r="U139" s="70">
        <v>9129.52</v>
      </c>
      <c r="V139" s="70"/>
      <c r="W139" s="70"/>
      <c r="X139" s="70"/>
      <c r="Y139" s="70"/>
      <c r="Z139" s="70"/>
      <c r="AA139" s="70"/>
      <c r="AB139" s="70">
        <v>270.31</v>
      </c>
      <c r="AC139" s="70">
        <v>287.77</v>
      </c>
      <c r="AD139" s="70">
        <v>8504.01</v>
      </c>
      <c r="AE139" s="70"/>
      <c r="AF139" s="70"/>
      <c r="AG139" s="70"/>
      <c r="AH139" s="70"/>
      <c r="AI139" s="70"/>
      <c r="AJ139" s="70">
        <v>126.05</v>
      </c>
      <c r="AK139" s="70">
        <v>1176.5</v>
      </c>
      <c r="AL139" s="70">
        <v>410.23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/>
      <c r="N140" s="70"/>
      <c r="O140" s="70"/>
      <c r="P140" s="70"/>
      <c r="Q140" s="70"/>
      <c r="R140" s="70"/>
      <c r="S140" s="70"/>
      <c r="T140" s="70"/>
      <c r="U140" s="70"/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158599.27000000005</v>
      </c>
      <c r="K145" s="70">
        <f>SUM(K146:K148)</f>
        <v>0</v>
      </c>
      <c r="L145" s="70">
        <f t="shared" ref="L145:BW145" si="103">SUM(L146:L148)</f>
        <v>74.16</v>
      </c>
      <c r="M145" s="70">
        <f t="shared" si="103"/>
        <v>6137.39</v>
      </c>
      <c r="N145" s="70">
        <f t="shared" si="103"/>
        <v>0</v>
      </c>
      <c r="O145" s="70">
        <f t="shared" si="103"/>
        <v>556.79999999999995</v>
      </c>
      <c r="P145" s="70">
        <f t="shared" si="103"/>
        <v>0</v>
      </c>
      <c r="Q145" s="70">
        <f t="shared" si="103"/>
        <v>14589.66</v>
      </c>
      <c r="R145" s="70">
        <f t="shared" si="103"/>
        <v>0</v>
      </c>
      <c r="S145" s="70">
        <f t="shared" si="103"/>
        <v>10216.119999999999</v>
      </c>
      <c r="T145" s="70">
        <f t="shared" si="103"/>
        <v>0</v>
      </c>
      <c r="U145" s="70">
        <f t="shared" si="103"/>
        <v>50405.630000000005</v>
      </c>
      <c r="V145" s="70">
        <f t="shared" si="103"/>
        <v>0</v>
      </c>
      <c r="W145" s="70">
        <f t="shared" si="103"/>
        <v>0</v>
      </c>
      <c r="X145" s="70">
        <f t="shared" si="103"/>
        <v>860.23</v>
      </c>
      <c r="Y145" s="70">
        <f t="shared" si="103"/>
        <v>0</v>
      </c>
      <c r="Z145" s="70">
        <f t="shared" si="103"/>
        <v>0</v>
      </c>
      <c r="AA145" s="70">
        <f t="shared" si="103"/>
        <v>0</v>
      </c>
      <c r="AB145" s="70">
        <f t="shared" si="103"/>
        <v>2568.35</v>
      </c>
      <c r="AC145" s="70">
        <f t="shared" si="103"/>
        <v>1204.5600000000002</v>
      </c>
      <c r="AD145" s="70">
        <f t="shared" si="103"/>
        <v>40694.65</v>
      </c>
      <c r="AE145" s="70">
        <f t="shared" si="103"/>
        <v>828.77</v>
      </c>
      <c r="AF145" s="70">
        <f t="shared" si="103"/>
        <v>608.28</v>
      </c>
      <c r="AG145" s="70">
        <f t="shared" si="103"/>
        <v>440.75</v>
      </c>
      <c r="AH145" s="70">
        <f t="shared" si="103"/>
        <v>864.1099999999999</v>
      </c>
      <c r="AI145" s="70">
        <f t="shared" si="103"/>
        <v>0</v>
      </c>
      <c r="AJ145" s="70">
        <f t="shared" si="103"/>
        <v>118.52</v>
      </c>
      <c r="AK145" s="70">
        <f t="shared" si="103"/>
        <v>25803.5</v>
      </c>
      <c r="AL145" s="70">
        <f t="shared" si="103"/>
        <v>0</v>
      </c>
      <c r="AM145" s="70">
        <f t="shared" si="103"/>
        <v>2627.79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8883.33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481.02</v>
      </c>
      <c r="AC146" s="70">
        <v>160.18</v>
      </c>
      <c r="AD146" s="70">
        <v>5614.34</v>
      </c>
      <c r="AE146" s="70"/>
      <c r="AF146" s="70"/>
      <c r="AG146" s="70"/>
      <c r="AH146" s="70"/>
      <c r="AI146" s="70"/>
      <c r="AJ146" s="70"/>
      <c r="AK146" s="70"/>
      <c r="AL146" s="70"/>
      <c r="AM146" s="70">
        <v>2627.79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91778.460000000036</v>
      </c>
      <c r="K147" s="70"/>
      <c r="L147" s="70">
        <v>74.16</v>
      </c>
      <c r="M147" s="70">
        <v>3730.13</v>
      </c>
      <c r="N147" s="70"/>
      <c r="O147" s="70"/>
      <c r="P147" s="70"/>
      <c r="Q147" s="70">
        <v>8594.86</v>
      </c>
      <c r="R147" s="70"/>
      <c r="S147" s="70">
        <v>4888.97</v>
      </c>
      <c r="T147" s="70"/>
      <c r="U147" s="70">
        <v>27406.84</v>
      </c>
      <c r="V147" s="70"/>
      <c r="W147" s="70"/>
      <c r="X147" s="70">
        <v>860.23</v>
      </c>
      <c r="Y147" s="70"/>
      <c r="Z147" s="70"/>
      <c r="AA147" s="70"/>
      <c r="AB147" s="70">
        <v>1587.04</v>
      </c>
      <c r="AC147" s="70">
        <v>635.96</v>
      </c>
      <c r="AD147" s="70">
        <v>26543.62</v>
      </c>
      <c r="AE147" s="70">
        <v>482.02</v>
      </c>
      <c r="AF147" s="70">
        <v>411.57</v>
      </c>
      <c r="AG147" s="70">
        <v>304.05</v>
      </c>
      <c r="AH147" s="70">
        <v>634.04999999999995</v>
      </c>
      <c r="AI147" s="70"/>
      <c r="AJ147" s="70">
        <v>118.52</v>
      </c>
      <c r="AK147" s="70">
        <v>15506.44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57937.479999999996</v>
      </c>
      <c r="K148" s="70"/>
      <c r="L148" s="70"/>
      <c r="M148" s="70">
        <v>2407.2600000000002</v>
      </c>
      <c r="N148" s="70"/>
      <c r="O148" s="70">
        <v>556.79999999999995</v>
      </c>
      <c r="P148" s="70"/>
      <c r="Q148" s="70">
        <v>5994.8</v>
      </c>
      <c r="R148" s="70"/>
      <c r="S148" s="70">
        <v>5327.15</v>
      </c>
      <c r="T148" s="70"/>
      <c r="U148" s="70">
        <v>22998.79</v>
      </c>
      <c r="V148" s="70"/>
      <c r="W148" s="70"/>
      <c r="X148" s="70"/>
      <c r="Y148" s="70"/>
      <c r="Z148" s="70"/>
      <c r="AA148" s="70"/>
      <c r="AB148" s="70">
        <v>500.29</v>
      </c>
      <c r="AC148" s="70">
        <v>408.42</v>
      </c>
      <c r="AD148" s="70">
        <v>8536.69</v>
      </c>
      <c r="AE148" s="70">
        <v>346.75</v>
      </c>
      <c r="AF148" s="70">
        <v>196.71</v>
      </c>
      <c r="AG148" s="70">
        <v>136.69999999999999</v>
      </c>
      <c r="AH148" s="70">
        <v>230.06</v>
      </c>
      <c r="AI148" s="70"/>
      <c r="AJ148" s="70"/>
      <c r="AK148" s="70">
        <v>10297.06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3257576.3300000005</v>
      </c>
      <c r="K155" s="60">
        <f>SUM(K156,K166)</f>
        <v>0</v>
      </c>
      <c r="L155" s="60">
        <f t="shared" ref="L155:BW155" si="107">SUM(L156,L166)</f>
        <v>10914.57</v>
      </c>
      <c r="M155" s="60">
        <f t="shared" si="107"/>
        <v>358229.1</v>
      </c>
      <c r="N155" s="60">
        <f t="shared" si="107"/>
        <v>0</v>
      </c>
      <c r="O155" s="60">
        <f t="shared" si="107"/>
        <v>16331.02</v>
      </c>
      <c r="P155" s="60">
        <f t="shared" si="107"/>
        <v>97484.349999999991</v>
      </c>
      <c r="Q155" s="60">
        <f t="shared" si="107"/>
        <v>704805.24</v>
      </c>
      <c r="R155" s="60">
        <f t="shared" si="107"/>
        <v>0</v>
      </c>
      <c r="S155" s="60">
        <f t="shared" si="107"/>
        <v>0</v>
      </c>
      <c r="T155" s="60">
        <f t="shared" si="107"/>
        <v>151418.28</v>
      </c>
      <c r="U155" s="60">
        <f t="shared" si="107"/>
        <v>396837.61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1386.7</v>
      </c>
      <c r="Z155" s="60">
        <f t="shared" si="107"/>
        <v>252988.75</v>
      </c>
      <c r="AA155" s="60">
        <f t="shared" si="107"/>
        <v>392290.32</v>
      </c>
      <c r="AB155" s="60">
        <f t="shared" si="107"/>
        <v>0</v>
      </c>
      <c r="AC155" s="60">
        <f t="shared" si="107"/>
        <v>144663.22</v>
      </c>
      <c r="AD155" s="60">
        <f t="shared" si="107"/>
        <v>348336.63</v>
      </c>
      <c r="AE155" s="60">
        <f t="shared" si="107"/>
        <v>52720.67</v>
      </c>
      <c r="AF155" s="60">
        <f t="shared" si="107"/>
        <v>21646.35</v>
      </c>
      <c r="AG155" s="60">
        <f t="shared" si="107"/>
        <v>13134.08</v>
      </c>
      <c r="AH155" s="60">
        <f t="shared" si="107"/>
        <v>21569.27</v>
      </c>
      <c r="AI155" s="60">
        <f t="shared" si="107"/>
        <v>0</v>
      </c>
      <c r="AJ155" s="60">
        <f t="shared" si="107"/>
        <v>0</v>
      </c>
      <c r="AK155" s="60">
        <f t="shared" si="107"/>
        <v>170717.66</v>
      </c>
      <c r="AL155" s="60">
        <f t="shared" si="107"/>
        <v>58497.729999999996</v>
      </c>
      <c r="AM155" s="60">
        <f t="shared" si="107"/>
        <v>23090.870000000003</v>
      </c>
      <c r="AN155" s="60">
        <f t="shared" si="107"/>
        <v>0</v>
      </c>
      <c r="AO155" s="60">
        <f t="shared" si="107"/>
        <v>20513.91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2577978.0599999996</v>
      </c>
      <c r="K156" s="60">
        <f>SUM(K157,K165)</f>
        <v>0</v>
      </c>
      <c r="L156" s="60">
        <f t="shared" ref="L156:BW156" si="109">SUM(L157,L165)</f>
        <v>8937.68</v>
      </c>
      <c r="M156" s="60">
        <f t="shared" si="109"/>
        <v>295429.08999999997</v>
      </c>
      <c r="N156" s="60">
        <f t="shared" si="109"/>
        <v>0</v>
      </c>
      <c r="O156" s="60">
        <f t="shared" si="109"/>
        <v>13137</v>
      </c>
      <c r="P156" s="60">
        <f t="shared" si="109"/>
        <v>81660.859999999986</v>
      </c>
      <c r="Q156" s="60">
        <f t="shared" si="109"/>
        <v>575520.59</v>
      </c>
      <c r="R156" s="60">
        <f t="shared" si="109"/>
        <v>0</v>
      </c>
      <c r="S156" s="60">
        <f t="shared" si="109"/>
        <v>0</v>
      </c>
      <c r="T156" s="60">
        <f t="shared" si="109"/>
        <v>93393.989999999991</v>
      </c>
      <c r="U156" s="60">
        <f t="shared" si="109"/>
        <v>243666.69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0</v>
      </c>
      <c r="Z156" s="60">
        <f t="shared" si="109"/>
        <v>212849.4</v>
      </c>
      <c r="AA156" s="60">
        <f t="shared" si="109"/>
        <v>259944.01</v>
      </c>
      <c r="AB156" s="60">
        <f t="shared" si="109"/>
        <v>0</v>
      </c>
      <c r="AC156" s="60">
        <f t="shared" si="109"/>
        <v>140882.07999999999</v>
      </c>
      <c r="AD156" s="60">
        <f t="shared" si="109"/>
        <v>336876.52</v>
      </c>
      <c r="AE156" s="60">
        <f t="shared" si="109"/>
        <v>42167.76</v>
      </c>
      <c r="AF156" s="60">
        <f t="shared" si="109"/>
        <v>17457.25</v>
      </c>
      <c r="AG156" s="60">
        <f t="shared" si="109"/>
        <v>10916.53</v>
      </c>
      <c r="AH156" s="60">
        <f t="shared" si="109"/>
        <v>17705.09</v>
      </c>
      <c r="AI156" s="60">
        <f t="shared" si="109"/>
        <v>0</v>
      </c>
      <c r="AJ156" s="60">
        <f t="shared" si="109"/>
        <v>0</v>
      </c>
      <c r="AK156" s="60">
        <f t="shared" si="109"/>
        <v>132595.15</v>
      </c>
      <c r="AL156" s="60">
        <f t="shared" si="109"/>
        <v>51233.59</v>
      </c>
      <c r="AM156" s="60">
        <f t="shared" si="109"/>
        <v>23090.870000000003</v>
      </c>
      <c r="AN156" s="60">
        <f t="shared" si="109"/>
        <v>0</v>
      </c>
      <c r="AO156" s="60">
        <f t="shared" si="109"/>
        <v>20513.91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2189991.34</v>
      </c>
      <c r="K157" s="83">
        <f>SUM(K158,K162,K163,K164)</f>
        <v>0</v>
      </c>
      <c r="L157" s="83">
        <f t="shared" ref="L157:BW157" si="111">SUM(L158,L162,L163,L164)</f>
        <v>6676.7800000000007</v>
      </c>
      <c r="M157" s="83">
        <f t="shared" si="111"/>
        <v>173326.65999999997</v>
      </c>
      <c r="N157" s="83">
        <f t="shared" si="111"/>
        <v>0</v>
      </c>
      <c r="O157" s="83">
        <f t="shared" si="111"/>
        <v>0</v>
      </c>
      <c r="P157" s="83">
        <f t="shared" si="111"/>
        <v>71307.549999999988</v>
      </c>
      <c r="Q157" s="83">
        <f t="shared" si="111"/>
        <v>373702.43</v>
      </c>
      <c r="R157" s="83">
        <f t="shared" si="111"/>
        <v>0</v>
      </c>
      <c r="S157" s="83">
        <f t="shared" si="111"/>
        <v>0</v>
      </c>
      <c r="T157" s="83">
        <f t="shared" si="111"/>
        <v>93393.989999999991</v>
      </c>
      <c r="U157" s="83">
        <f t="shared" si="111"/>
        <v>243666.69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0</v>
      </c>
      <c r="Z157" s="83">
        <f t="shared" si="111"/>
        <v>212849.4</v>
      </c>
      <c r="AA157" s="83">
        <f t="shared" si="111"/>
        <v>259944.01</v>
      </c>
      <c r="AB157" s="83">
        <f t="shared" si="111"/>
        <v>0</v>
      </c>
      <c r="AC157" s="83">
        <f t="shared" si="111"/>
        <v>140882.07999999999</v>
      </c>
      <c r="AD157" s="83">
        <f t="shared" si="111"/>
        <v>336876.52</v>
      </c>
      <c r="AE157" s="83">
        <f t="shared" si="111"/>
        <v>26145.200000000001</v>
      </c>
      <c r="AF157" s="83">
        <f t="shared" si="111"/>
        <v>11495.73</v>
      </c>
      <c r="AG157" s="83">
        <f t="shared" si="111"/>
        <v>6440.8700000000008</v>
      </c>
      <c r="AH157" s="83">
        <f t="shared" si="111"/>
        <v>9049.91</v>
      </c>
      <c r="AI157" s="83">
        <f t="shared" si="111"/>
        <v>0</v>
      </c>
      <c r="AJ157" s="83">
        <f t="shared" si="111"/>
        <v>0</v>
      </c>
      <c r="AK157" s="83">
        <f t="shared" si="111"/>
        <v>130295.15</v>
      </c>
      <c r="AL157" s="83">
        <f t="shared" si="111"/>
        <v>50333.59</v>
      </c>
      <c r="AM157" s="83">
        <f t="shared" si="111"/>
        <v>23090.870000000003</v>
      </c>
      <c r="AN157" s="83">
        <f t="shared" si="111"/>
        <v>0</v>
      </c>
      <c r="AO157" s="83">
        <f t="shared" si="111"/>
        <v>20513.91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1453755.1900000002</v>
      </c>
      <c r="K158" s="72">
        <f>SUM(K159:K161)</f>
        <v>0</v>
      </c>
      <c r="L158" s="72">
        <f t="shared" ref="L158:BW158" si="113">SUM(L159:L161)</f>
        <v>4771.59</v>
      </c>
      <c r="M158" s="72">
        <f t="shared" si="113"/>
        <v>109943.15</v>
      </c>
      <c r="N158" s="72">
        <f t="shared" si="113"/>
        <v>0</v>
      </c>
      <c r="O158" s="72">
        <f t="shared" si="113"/>
        <v>0</v>
      </c>
      <c r="P158" s="72">
        <f t="shared" si="113"/>
        <v>51731.09</v>
      </c>
      <c r="Q158" s="72">
        <f t="shared" si="113"/>
        <v>279535.90000000002</v>
      </c>
      <c r="R158" s="72">
        <f t="shared" si="113"/>
        <v>0</v>
      </c>
      <c r="S158" s="72">
        <f t="shared" si="113"/>
        <v>0</v>
      </c>
      <c r="T158" s="72">
        <f t="shared" si="113"/>
        <v>62101.31</v>
      </c>
      <c r="U158" s="72">
        <f t="shared" si="113"/>
        <v>164790.03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0</v>
      </c>
      <c r="Z158" s="72">
        <f t="shared" si="113"/>
        <v>148579.63</v>
      </c>
      <c r="AA158" s="72">
        <f t="shared" si="113"/>
        <v>180447.16</v>
      </c>
      <c r="AB158" s="72">
        <f t="shared" si="113"/>
        <v>0</v>
      </c>
      <c r="AC158" s="72">
        <f t="shared" si="113"/>
        <v>80792.539999999994</v>
      </c>
      <c r="AD158" s="72">
        <f t="shared" si="113"/>
        <v>192396.69</v>
      </c>
      <c r="AE158" s="72">
        <f t="shared" si="113"/>
        <v>18283.62</v>
      </c>
      <c r="AF158" s="72">
        <f t="shared" si="113"/>
        <v>7907.07</v>
      </c>
      <c r="AG158" s="72">
        <f t="shared" si="113"/>
        <v>4576.7700000000004</v>
      </c>
      <c r="AH158" s="72">
        <f t="shared" si="113"/>
        <v>7189.3</v>
      </c>
      <c r="AI158" s="72">
        <f t="shared" si="113"/>
        <v>0</v>
      </c>
      <c r="AJ158" s="72">
        <f t="shared" si="113"/>
        <v>0</v>
      </c>
      <c r="AK158" s="72">
        <f t="shared" si="113"/>
        <v>72595.789999999994</v>
      </c>
      <c r="AL158" s="72">
        <f t="shared" si="113"/>
        <v>31494.52</v>
      </c>
      <c r="AM158" s="72">
        <f t="shared" si="113"/>
        <v>19686.47</v>
      </c>
      <c r="AN158" s="72">
        <f t="shared" si="113"/>
        <v>0</v>
      </c>
      <c r="AO158" s="72">
        <f t="shared" si="113"/>
        <v>16932.560000000001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1453755.1900000002</v>
      </c>
      <c r="K159" s="70"/>
      <c r="L159" s="70">
        <v>4771.59</v>
      </c>
      <c r="M159" s="70">
        <v>109943.15</v>
      </c>
      <c r="N159" s="70"/>
      <c r="O159" s="70"/>
      <c r="P159" s="70">
        <v>51731.09</v>
      </c>
      <c r="Q159" s="70">
        <v>279535.90000000002</v>
      </c>
      <c r="R159" s="70"/>
      <c r="S159" s="70"/>
      <c r="T159" s="70">
        <v>62101.31</v>
      </c>
      <c r="U159" s="70">
        <v>164790.03</v>
      </c>
      <c r="V159" s="70"/>
      <c r="W159" s="70"/>
      <c r="X159" s="70"/>
      <c r="Y159" s="70"/>
      <c r="Z159" s="70">
        <v>148579.63</v>
      </c>
      <c r="AA159" s="70">
        <v>180447.16</v>
      </c>
      <c r="AB159" s="70"/>
      <c r="AC159" s="70">
        <v>80792.539999999994</v>
      </c>
      <c r="AD159" s="70">
        <v>192396.69</v>
      </c>
      <c r="AE159" s="70">
        <v>18283.62</v>
      </c>
      <c r="AF159" s="70">
        <v>7907.07</v>
      </c>
      <c r="AG159" s="70">
        <v>4576.7700000000004</v>
      </c>
      <c r="AH159" s="70">
        <v>7189.3</v>
      </c>
      <c r="AI159" s="70"/>
      <c r="AJ159" s="70"/>
      <c r="AK159" s="70">
        <v>72595.789999999994</v>
      </c>
      <c r="AL159" s="70">
        <v>31494.52</v>
      </c>
      <c r="AM159" s="70">
        <v>19686.47</v>
      </c>
      <c r="AN159" s="70"/>
      <c r="AO159" s="70">
        <v>16932.560000000001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526561.69999999995</v>
      </c>
      <c r="K162" s="70"/>
      <c r="L162" s="70">
        <v>1446.19</v>
      </c>
      <c r="M162" s="70">
        <v>34408.15</v>
      </c>
      <c r="N162" s="70"/>
      <c r="O162" s="70"/>
      <c r="P162" s="70">
        <v>16674.84</v>
      </c>
      <c r="Q162" s="70">
        <v>59884.29</v>
      </c>
      <c r="R162" s="70"/>
      <c r="S162" s="70"/>
      <c r="T162" s="70">
        <v>23046.31</v>
      </c>
      <c r="U162" s="70">
        <v>62740.11</v>
      </c>
      <c r="V162" s="70"/>
      <c r="W162" s="70"/>
      <c r="X162" s="70"/>
      <c r="Y162" s="70"/>
      <c r="Z162" s="70">
        <v>50939.25</v>
      </c>
      <c r="AA162" s="70">
        <v>60160.67</v>
      </c>
      <c r="AB162" s="70"/>
      <c r="AC162" s="70">
        <v>43850.49</v>
      </c>
      <c r="AD162" s="70">
        <v>104846.74</v>
      </c>
      <c r="AE162" s="70">
        <v>5023.8599999999997</v>
      </c>
      <c r="AF162" s="70">
        <v>2380.19</v>
      </c>
      <c r="AG162" s="70">
        <v>1197.3800000000001</v>
      </c>
      <c r="AH162" s="70">
        <v>1243.3599999999999</v>
      </c>
      <c r="AI162" s="70"/>
      <c r="AJ162" s="70"/>
      <c r="AK162" s="70">
        <v>38111.9</v>
      </c>
      <c r="AL162" s="70">
        <v>13757.66</v>
      </c>
      <c r="AM162" s="70">
        <v>3303.31</v>
      </c>
      <c r="AN162" s="70"/>
      <c r="AO162" s="70">
        <v>3547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209674.44999999998</v>
      </c>
      <c r="K163" s="70"/>
      <c r="L163" s="70">
        <v>459</v>
      </c>
      <c r="M163" s="70">
        <v>28975.360000000001</v>
      </c>
      <c r="N163" s="70"/>
      <c r="O163" s="70"/>
      <c r="P163" s="70">
        <v>2901.62</v>
      </c>
      <c r="Q163" s="70">
        <v>34282.239999999998</v>
      </c>
      <c r="R163" s="70"/>
      <c r="S163" s="70"/>
      <c r="T163" s="70">
        <v>8246.3700000000008</v>
      </c>
      <c r="U163" s="70">
        <v>16136.55</v>
      </c>
      <c r="V163" s="70"/>
      <c r="W163" s="70"/>
      <c r="X163" s="70"/>
      <c r="Y163" s="70"/>
      <c r="Z163" s="70">
        <v>13330.52</v>
      </c>
      <c r="AA163" s="70">
        <v>19336.18</v>
      </c>
      <c r="AB163" s="70"/>
      <c r="AC163" s="70">
        <v>16239.05</v>
      </c>
      <c r="AD163" s="70">
        <v>39633.089999999997</v>
      </c>
      <c r="AE163" s="70">
        <v>2837.72</v>
      </c>
      <c r="AF163" s="70">
        <v>1208.47</v>
      </c>
      <c r="AG163" s="70">
        <v>666.72</v>
      </c>
      <c r="AH163" s="70">
        <v>617.25</v>
      </c>
      <c r="AI163" s="70"/>
      <c r="AJ163" s="70"/>
      <c r="AK163" s="70">
        <v>19587.46</v>
      </c>
      <c r="AL163" s="70">
        <v>5081.41</v>
      </c>
      <c r="AM163" s="70">
        <v>101.09</v>
      </c>
      <c r="AN163" s="70"/>
      <c r="AO163" s="70">
        <v>34.35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387986.72</v>
      </c>
      <c r="K165" s="89"/>
      <c r="L165" s="89">
        <v>2260.9</v>
      </c>
      <c r="M165" s="89">
        <v>122102.43</v>
      </c>
      <c r="N165" s="89"/>
      <c r="O165" s="89">
        <v>13137</v>
      </c>
      <c r="P165" s="89">
        <v>10353.31</v>
      </c>
      <c r="Q165" s="89">
        <v>201818.16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16022.56</v>
      </c>
      <c r="AF165" s="89">
        <v>5961.52</v>
      </c>
      <c r="AG165" s="89">
        <v>4475.66</v>
      </c>
      <c r="AH165" s="89">
        <v>8655.18</v>
      </c>
      <c r="AI165" s="89"/>
      <c r="AJ165" s="89"/>
      <c r="AK165" s="89">
        <v>2300</v>
      </c>
      <c r="AL165" s="89">
        <v>900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679598.27000000025</v>
      </c>
      <c r="K166" s="83">
        <f>SUM(K167,K171)</f>
        <v>0</v>
      </c>
      <c r="L166" s="83">
        <f t="shared" ref="L166:BW166" si="116">SUM(L167,L171)</f>
        <v>1976.89</v>
      </c>
      <c r="M166" s="83">
        <f t="shared" si="116"/>
        <v>62800.01</v>
      </c>
      <c r="N166" s="83">
        <f t="shared" si="116"/>
        <v>0</v>
      </c>
      <c r="O166" s="83">
        <f t="shared" si="116"/>
        <v>3194.02</v>
      </c>
      <c r="P166" s="83">
        <f t="shared" si="116"/>
        <v>15823.490000000002</v>
      </c>
      <c r="Q166" s="83">
        <f t="shared" si="116"/>
        <v>129284.65000000001</v>
      </c>
      <c r="R166" s="83">
        <f t="shared" si="116"/>
        <v>0</v>
      </c>
      <c r="S166" s="83">
        <f t="shared" si="116"/>
        <v>0</v>
      </c>
      <c r="T166" s="83">
        <f t="shared" si="116"/>
        <v>58024.29</v>
      </c>
      <c r="U166" s="83">
        <f t="shared" si="116"/>
        <v>153170.92000000001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1386.7</v>
      </c>
      <c r="Z166" s="83">
        <f t="shared" si="116"/>
        <v>40139.350000000006</v>
      </c>
      <c r="AA166" s="83">
        <f t="shared" si="116"/>
        <v>132346.31</v>
      </c>
      <c r="AB166" s="83">
        <f t="shared" si="116"/>
        <v>0</v>
      </c>
      <c r="AC166" s="83">
        <f t="shared" si="116"/>
        <v>3781.1400000000003</v>
      </c>
      <c r="AD166" s="83">
        <f t="shared" si="116"/>
        <v>11460.11</v>
      </c>
      <c r="AE166" s="83">
        <f t="shared" si="116"/>
        <v>10552.91</v>
      </c>
      <c r="AF166" s="83">
        <f t="shared" si="116"/>
        <v>4189.1000000000004</v>
      </c>
      <c r="AG166" s="83">
        <f t="shared" si="116"/>
        <v>2217.5499999999997</v>
      </c>
      <c r="AH166" s="83">
        <f t="shared" si="116"/>
        <v>3864.1800000000003</v>
      </c>
      <c r="AI166" s="83">
        <f t="shared" si="116"/>
        <v>0</v>
      </c>
      <c r="AJ166" s="83">
        <f t="shared" si="116"/>
        <v>0</v>
      </c>
      <c r="AK166" s="83">
        <f t="shared" si="116"/>
        <v>38122.51</v>
      </c>
      <c r="AL166" s="83">
        <f t="shared" si="116"/>
        <v>7264.1399999999994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623734.39999999991</v>
      </c>
      <c r="K167" s="83">
        <f>SUM(K168:K170)</f>
        <v>0</v>
      </c>
      <c r="L167" s="83">
        <f t="shared" ref="L167:BW167" si="118">SUM(L168:L170)</f>
        <v>1917.6100000000001</v>
      </c>
      <c r="M167" s="83">
        <f t="shared" si="118"/>
        <v>47563.11</v>
      </c>
      <c r="N167" s="83">
        <f t="shared" si="118"/>
        <v>0</v>
      </c>
      <c r="O167" s="83">
        <f t="shared" si="118"/>
        <v>40.17</v>
      </c>
      <c r="P167" s="83">
        <f t="shared" si="118"/>
        <v>14110.470000000001</v>
      </c>
      <c r="Q167" s="83">
        <f t="shared" si="118"/>
        <v>98987.760000000009</v>
      </c>
      <c r="R167" s="83">
        <f t="shared" si="118"/>
        <v>0</v>
      </c>
      <c r="S167" s="83">
        <f t="shared" si="118"/>
        <v>0</v>
      </c>
      <c r="T167" s="83">
        <f t="shared" si="118"/>
        <v>58024.29</v>
      </c>
      <c r="U167" s="83">
        <f t="shared" si="118"/>
        <v>153170.92000000001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1386.7</v>
      </c>
      <c r="Z167" s="83">
        <f t="shared" si="118"/>
        <v>40139.350000000006</v>
      </c>
      <c r="AA167" s="83">
        <f t="shared" si="118"/>
        <v>132346.31</v>
      </c>
      <c r="AB167" s="83">
        <f t="shared" si="118"/>
        <v>0</v>
      </c>
      <c r="AC167" s="83">
        <f t="shared" si="118"/>
        <v>3781.1400000000003</v>
      </c>
      <c r="AD167" s="83">
        <f t="shared" si="118"/>
        <v>11460.11</v>
      </c>
      <c r="AE167" s="83">
        <f t="shared" si="118"/>
        <v>7995.97</v>
      </c>
      <c r="AF167" s="83">
        <f t="shared" si="118"/>
        <v>3267.59</v>
      </c>
      <c r="AG167" s="83">
        <f t="shared" si="118"/>
        <v>1533.12</v>
      </c>
      <c r="AH167" s="83">
        <f t="shared" si="118"/>
        <v>2623.13</v>
      </c>
      <c r="AI167" s="83">
        <f t="shared" si="118"/>
        <v>0</v>
      </c>
      <c r="AJ167" s="83">
        <f t="shared" si="118"/>
        <v>0</v>
      </c>
      <c r="AK167" s="83">
        <f t="shared" si="118"/>
        <v>38122.51</v>
      </c>
      <c r="AL167" s="83">
        <f t="shared" si="118"/>
        <v>7264.1399999999994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96587.770000000019</v>
      </c>
      <c r="K168" s="70"/>
      <c r="L168" s="70">
        <v>381.48</v>
      </c>
      <c r="M168" s="70">
        <v>9450.44</v>
      </c>
      <c r="N168" s="70"/>
      <c r="O168" s="70"/>
      <c r="P168" s="70">
        <v>3347.36</v>
      </c>
      <c r="Q168" s="70">
        <v>19025.13</v>
      </c>
      <c r="R168" s="70"/>
      <c r="S168" s="70"/>
      <c r="T168" s="70"/>
      <c r="U168" s="70"/>
      <c r="V168" s="70"/>
      <c r="W168" s="70"/>
      <c r="X168" s="70"/>
      <c r="Y168" s="70"/>
      <c r="Z168" s="70">
        <v>22615.47</v>
      </c>
      <c r="AA168" s="70">
        <v>13158.4</v>
      </c>
      <c r="AB168" s="70"/>
      <c r="AC168" s="70">
        <v>2496.46</v>
      </c>
      <c r="AD168" s="70">
        <v>7658.18</v>
      </c>
      <c r="AE168" s="70">
        <v>1537.09</v>
      </c>
      <c r="AF168" s="70">
        <v>711.27</v>
      </c>
      <c r="AG168" s="70">
        <v>379.83</v>
      </c>
      <c r="AH168" s="70">
        <v>562.35</v>
      </c>
      <c r="AI168" s="70"/>
      <c r="AJ168" s="70"/>
      <c r="AK168" s="70">
        <v>13014.88</v>
      </c>
      <c r="AL168" s="70">
        <v>2249.4299999999998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527146.63</v>
      </c>
      <c r="K169" s="70"/>
      <c r="L169" s="70">
        <v>1536.13</v>
      </c>
      <c r="M169" s="70">
        <v>38112.67</v>
      </c>
      <c r="N169" s="70"/>
      <c r="O169" s="70">
        <v>40.17</v>
      </c>
      <c r="P169" s="70">
        <v>10763.11</v>
      </c>
      <c r="Q169" s="70">
        <v>79962.63</v>
      </c>
      <c r="R169" s="70"/>
      <c r="S169" s="70"/>
      <c r="T169" s="70">
        <v>58024.29</v>
      </c>
      <c r="U169" s="70">
        <v>153170.92000000001</v>
      </c>
      <c r="V169" s="70"/>
      <c r="W169" s="70"/>
      <c r="X169" s="70"/>
      <c r="Y169" s="70">
        <v>1386.7</v>
      </c>
      <c r="Z169" s="70">
        <v>17523.88</v>
      </c>
      <c r="AA169" s="70">
        <v>119187.91</v>
      </c>
      <c r="AB169" s="70"/>
      <c r="AC169" s="70">
        <v>1284.68</v>
      </c>
      <c r="AD169" s="70">
        <v>3801.93</v>
      </c>
      <c r="AE169" s="70">
        <v>6458.88</v>
      </c>
      <c r="AF169" s="70">
        <v>2556.3200000000002</v>
      </c>
      <c r="AG169" s="70">
        <v>1153.29</v>
      </c>
      <c r="AH169" s="70">
        <v>2060.7800000000002</v>
      </c>
      <c r="AI169" s="70"/>
      <c r="AJ169" s="70"/>
      <c r="AK169" s="70">
        <v>25107.63</v>
      </c>
      <c r="AL169" s="70">
        <v>5014.71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55863.87000000001</v>
      </c>
      <c r="K171" s="83">
        <f>SUM(K172:K173)</f>
        <v>0</v>
      </c>
      <c r="L171" s="83">
        <f t="shared" ref="L171:BW171" si="120">SUM(L172:L173)</f>
        <v>59.28</v>
      </c>
      <c r="M171" s="83">
        <f t="shared" si="120"/>
        <v>15236.9</v>
      </c>
      <c r="N171" s="83">
        <f t="shared" si="120"/>
        <v>0</v>
      </c>
      <c r="O171" s="83">
        <f t="shared" si="120"/>
        <v>3153.85</v>
      </c>
      <c r="P171" s="83">
        <f t="shared" si="120"/>
        <v>1713.02</v>
      </c>
      <c r="Q171" s="83">
        <f t="shared" si="120"/>
        <v>30296.89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2556.94</v>
      </c>
      <c r="AF171" s="83">
        <f t="shared" si="120"/>
        <v>921.51</v>
      </c>
      <c r="AG171" s="83">
        <f t="shared" si="120"/>
        <v>684.43</v>
      </c>
      <c r="AH171" s="83">
        <f t="shared" si="120"/>
        <v>1241.05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55863.87000000001</v>
      </c>
      <c r="K173" s="70"/>
      <c r="L173" s="70">
        <v>59.28</v>
      </c>
      <c r="M173" s="70">
        <v>15236.9</v>
      </c>
      <c r="N173" s="70"/>
      <c r="O173" s="70">
        <v>3153.85</v>
      </c>
      <c r="P173" s="70">
        <v>1713.02</v>
      </c>
      <c r="Q173" s="70">
        <v>30296.89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2556.94</v>
      </c>
      <c r="AF173" s="70">
        <v>921.51</v>
      </c>
      <c r="AG173" s="70">
        <v>684.43</v>
      </c>
      <c r="AH173" s="70">
        <v>1241.05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4287257.97</v>
      </c>
      <c r="K175" s="60">
        <f>SUM(K176,K183)</f>
        <v>0</v>
      </c>
      <c r="L175" s="60">
        <f t="shared" ref="L175:BW175" si="122">SUM(L176,L183)</f>
        <v>13563.91</v>
      </c>
      <c r="M175" s="60">
        <f t="shared" si="122"/>
        <v>141024.85999999999</v>
      </c>
      <c r="N175" s="60">
        <f t="shared" si="122"/>
        <v>0</v>
      </c>
      <c r="O175" s="60">
        <f t="shared" si="122"/>
        <v>10860.71</v>
      </c>
      <c r="P175" s="60">
        <f t="shared" si="122"/>
        <v>164438.01</v>
      </c>
      <c r="Q175" s="60">
        <f t="shared" si="122"/>
        <v>650960.62</v>
      </c>
      <c r="R175" s="60">
        <f t="shared" si="122"/>
        <v>0</v>
      </c>
      <c r="S175" s="60">
        <f t="shared" si="122"/>
        <v>0</v>
      </c>
      <c r="T175" s="60">
        <f t="shared" si="122"/>
        <v>157076.24</v>
      </c>
      <c r="U175" s="60">
        <f t="shared" si="122"/>
        <v>297607.98</v>
      </c>
      <c r="V175" s="60">
        <f t="shared" si="122"/>
        <v>3975.3600000000006</v>
      </c>
      <c r="W175" s="60">
        <f t="shared" si="122"/>
        <v>140.91</v>
      </c>
      <c r="X175" s="60">
        <f t="shared" si="122"/>
        <v>44763.29</v>
      </c>
      <c r="Y175" s="60">
        <f t="shared" si="122"/>
        <v>7192.74</v>
      </c>
      <c r="Z175" s="60">
        <f t="shared" si="122"/>
        <v>472030.9</v>
      </c>
      <c r="AA175" s="60">
        <f t="shared" si="122"/>
        <v>917648.61</v>
      </c>
      <c r="AB175" s="60">
        <f t="shared" si="122"/>
        <v>0</v>
      </c>
      <c r="AC175" s="60">
        <f t="shared" si="122"/>
        <v>291834.93000000005</v>
      </c>
      <c r="AD175" s="60">
        <f t="shared" si="122"/>
        <v>396285.32999999996</v>
      </c>
      <c r="AE175" s="60">
        <f t="shared" si="122"/>
        <v>47937.86</v>
      </c>
      <c r="AF175" s="60">
        <f t="shared" si="122"/>
        <v>42549.880000000005</v>
      </c>
      <c r="AG175" s="60">
        <f t="shared" si="122"/>
        <v>19726.34</v>
      </c>
      <c r="AH175" s="60">
        <f t="shared" si="122"/>
        <v>34937.96</v>
      </c>
      <c r="AI175" s="60">
        <f t="shared" si="122"/>
        <v>134756.92000000001</v>
      </c>
      <c r="AJ175" s="60">
        <f t="shared" si="122"/>
        <v>0</v>
      </c>
      <c r="AK175" s="60">
        <f t="shared" si="122"/>
        <v>30860.69</v>
      </c>
      <c r="AL175" s="60">
        <f t="shared" si="122"/>
        <v>36239.96</v>
      </c>
      <c r="AM175" s="60">
        <f t="shared" si="122"/>
        <v>232188.9</v>
      </c>
      <c r="AN175" s="60">
        <f t="shared" si="122"/>
        <v>711.83999999999992</v>
      </c>
      <c r="AO175" s="60">
        <f t="shared" si="122"/>
        <v>137943.22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2177387.9700000002</v>
      </c>
      <c r="K176" s="60">
        <f>SUM(K177:K182)</f>
        <v>0</v>
      </c>
      <c r="L176" s="60">
        <f t="shared" ref="L176:CG176" si="124">SUM(L177:L182)</f>
        <v>2312.75</v>
      </c>
      <c r="M176" s="60">
        <f t="shared" si="124"/>
        <v>40007.14</v>
      </c>
      <c r="N176" s="60">
        <f t="shared" si="124"/>
        <v>0</v>
      </c>
      <c r="O176" s="60">
        <f t="shared" si="124"/>
        <v>0</v>
      </c>
      <c r="P176" s="60">
        <f t="shared" si="124"/>
        <v>92272.819999999992</v>
      </c>
      <c r="Q176" s="60">
        <f t="shared" si="124"/>
        <v>327210.39</v>
      </c>
      <c r="R176" s="60">
        <f t="shared" si="124"/>
        <v>0</v>
      </c>
      <c r="S176" s="60">
        <f t="shared" si="124"/>
        <v>0</v>
      </c>
      <c r="T176" s="60">
        <f t="shared" si="124"/>
        <v>38629.269999999997</v>
      </c>
      <c r="U176" s="60">
        <f t="shared" si="124"/>
        <v>78050.679999999993</v>
      </c>
      <c r="V176" s="60">
        <f t="shared" si="124"/>
        <v>3134.0600000000004</v>
      </c>
      <c r="W176" s="60">
        <f t="shared" si="124"/>
        <v>128.07999999999998</v>
      </c>
      <c r="X176" s="60">
        <f t="shared" si="124"/>
        <v>36530.93</v>
      </c>
      <c r="Y176" s="60">
        <f t="shared" si="124"/>
        <v>7192.74</v>
      </c>
      <c r="Z176" s="60">
        <f t="shared" si="124"/>
        <v>252455.15</v>
      </c>
      <c r="AA176" s="60">
        <f t="shared" si="124"/>
        <v>665513.11</v>
      </c>
      <c r="AB176" s="60">
        <f t="shared" si="124"/>
        <v>0</v>
      </c>
      <c r="AC176" s="60">
        <f t="shared" si="124"/>
        <v>135821.98000000001</v>
      </c>
      <c r="AD176" s="60">
        <f t="shared" si="124"/>
        <v>156999.97</v>
      </c>
      <c r="AE176" s="60">
        <f t="shared" si="124"/>
        <v>12118.34</v>
      </c>
      <c r="AF176" s="60">
        <f t="shared" si="124"/>
        <v>15664.25</v>
      </c>
      <c r="AG176" s="60">
        <f t="shared" si="124"/>
        <v>3541.63</v>
      </c>
      <c r="AH176" s="60">
        <f t="shared" si="124"/>
        <v>19786.09</v>
      </c>
      <c r="AI176" s="60">
        <f t="shared" si="124"/>
        <v>0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178787.59</v>
      </c>
      <c r="AN176" s="60">
        <f t="shared" si="124"/>
        <v>711.83999999999992</v>
      </c>
      <c r="AO176" s="60">
        <f t="shared" si="124"/>
        <v>110519.16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276838.65999999997</v>
      </c>
      <c r="K177" s="70"/>
      <c r="L177" s="70">
        <v>819.08</v>
      </c>
      <c r="M177" s="70">
        <v>8664.3799999999992</v>
      </c>
      <c r="N177" s="70"/>
      <c r="O177" s="70"/>
      <c r="P177" s="70">
        <v>15673.45</v>
      </c>
      <c r="Q177" s="70">
        <v>91465.87</v>
      </c>
      <c r="R177" s="70"/>
      <c r="S177" s="70"/>
      <c r="T177" s="70"/>
      <c r="U177" s="70"/>
      <c r="V177" s="70">
        <v>401.1</v>
      </c>
      <c r="W177" s="70">
        <v>19.63</v>
      </c>
      <c r="X177" s="70">
        <v>3024.13</v>
      </c>
      <c r="Y177" s="70"/>
      <c r="Z177" s="70">
        <v>42526.9</v>
      </c>
      <c r="AA177" s="70">
        <v>27491</v>
      </c>
      <c r="AB177" s="70"/>
      <c r="AC177" s="70"/>
      <c r="AD177" s="70"/>
      <c r="AE177" s="70">
        <v>6354.18</v>
      </c>
      <c r="AF177" s="70">
        <v>5471.71</v>
      </c>
      <c r="AG177" s="70">
        <v>931.71</v>
      </c>
      <c r="AH177" s="70">
        <v>3564.99</v>
      </c>
      <c r="AI177" s="70"/>
      <c r="AJ177" s="70"/>
      <c r="AK177" s="70"/>
      <c r="AL177" s="70"/>
      <c r="AM177" s="70">
        <v>43041.66</v>
      </c>
      <c r="AN177" s="70">
        <v>260.02</v>
      </c>
      <c r="AO177" s="70">
        <v>27128.85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1470554.2</v>
      </c>
      <c r="K178" s="70"/>
      <c r="L178" s="70">
        <v>1493.67</v>
      </c>
      <c r="M178" s="70">
        <v>23907.72</v>
      </c>
      <c r="N178" s="70"/>
      <c r="O178" s="70"/>
      <c r="P178" s="70">
        <v>76599.37</v>
      </c>
      <c r="Q178" s="70">
        <v>171227.54</v>
      </c>
      <c r="R178" s="70"/>
      <c r="S178" s="70"/>
      <c r="T178" s="70">
        <v>38629.269999999997</v>
      </c>
      <c r="U178" s="70">
        <v>78050.679999999993</v>
      </c>
      <c r="V178" s="70">
        <v>305.56</v>
      </c>
      <c r="W178" s="70">
        <v>45.75</v>
      </c>
      <c r="X178" s="70"/>
      <c r="Y178" s="70"/>
      <c r="Z178" s="70">
        <v>209928.25</v>
      </c>
      <c r="AA178" s="70">
        <v>364079.91</v>
      </c>
      <c r="AB178" s="70"/>
      <c r="AC178" s="70">
        <v>135821.98000000001</v>
      </c>
      <c r="AD178" s="70">
        <v>156999.97</v>
      </c>
      <c r="AE178" s="70">
        <v>5764.16</v>
      </c>
      <c r="AF178" s="70">
        <v>6682.84</v>
      </c>
      <c r="AG178" s="70">
        <v>791.17</v>
      </c>
      <c r="AH178" s="70">
        <v>7916.53</v>
      </c>
      <c r="AI178" s="70"/>
      <c r="AJ178" s="70"/>
      <c r="AK178" s="70"/>
      <c r="AL178" s="70"/>
      <c r="AM178" s="70">
        <v>108733.77</v>
      </c>
      <c r="AN178" s="70">
        <v>185.75</v>
      </c>
      <c r="AO178" s="70">
        <v>83390.31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429995.11</v>
      </c>
      <c r="K179" s="70"/>
      <c r="L179" s="70"/>
      <c r="M179" s="70">
        <v>7435.04</v>
      </c>
      <c r="N179" s="70"/>
      <c r="O179" s="70"/>
      <c r="P179" s="70"/>
      <c r="Q179" s="70">
        <v>64516.98</v>
      </c>
      <c r="R179" s="70"/>
      <c r="S179" s="70"/>
      <c r="T179" s="70"/>
      <c r="U179" s="70"/>
      <c r="V179" s="70">
        <v>2427.4</v>
      </c>
      <c r="W179" s="70">
        <v>62.7</v>
      </c>
      <c r="X179" s="70">
        <v>33506.800000000003</v>
      </c>
      <c r="Y179" s="70">
        <v>7192.74</v>
      </c>
      <c r="Z179" s="70"/>
      <c r="AA179" s="70">
        <v>273942.2</v>
      </c>
      <c r="AB179" s="70"/>
      <c r="AC179" s="70"/>
      <c r="AD179" s="70"/>
      <c r="AE179" s="70"/>
      <c r="AF179" s="70">
        <v>3509.7</v>
      </c>
      <c r="AG179" s="70">
        <v>1818.75</v>
      </c>
      <c r="AH179" s="70">
        <v>8304.57</v>
      </c>
      <c r="AI179" s="70"/>
      <c r="AJ179" s="70"/>
      <c r="AK179" s="70"/>
      <c r="AL179" s="70"/>
      <c r="AM179" s="70">
        <v>27012.16</v>
      </c>
      <c r="AN179" s="70">
        <v>266.07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2109870</v>
      </c>
      <c r="K183" s="60">
        <f>SUM(K184:K187)</f>
        <v>0</v>
      </c>
      <c r="L183" s="60">
        <f t="shared" ref="L183:CG183" si="125">SUM(L184:L187)</f>
        <v>11251.16</v>
      </c>
      <c r="M183" s="60">
        <f t="shared" si="125"/>
        <v>101017.72</v>
      </c>
      <c r="N183" s="60">
        <f t="shared" si="125"/>
        <v>0</v>
      </c>
      <c r="O183" s="60">
        <f t="shared" si="125"/>
        <v>10860.71</v>
      </c>
      <c r="P183" s="60">
        <f t="shared" si="125"/>
        <v>72165.19</v>
      </c>
      <c r="Q183" s="60">
        <f t="shared" si="125"/>
        <v>323750.23</v>
      </c>
      <c r="R183" s="60">
        <f t="shared" si="125"/>
        <v>0</v>
      </c>
      <c r="S183" s="60">
        <f t="shared" si="125"/>
        <v>0</v>
      </c>
      <c r="T183" s="60">
        <f t="shared" si="125"/>
        <v>118446.97</v>
      </c>
      <c r="U183" s="60">
        <f t="shared" si="125"/>
        <v>219557.3</v>
      </c>
      <c r="V183" s="60">
        <f t="shared" si="125"/>
        <v>841.3</v>
      </c>
      <c r="W183" s="60">
        <f t="shared" si="125"/>
        <v>12.83</v>
      </c>
      <c r="X183" s="60">
        <f t="shared" si="125"/>
        <v>8232.36</v>
      </c>
      <c r="Y183" s="60">
        <f t="shared" si="125"/>
        <v>0</v>
      </c>
      <c r="Z183" s="60">
        <f t="shared" si="125"/>
        <v>219575.75</v>
      </c>
      <c r="AA183" s="60">
        <f t="shared" si="125"/>
        <v>252135.5</v>
      </c>
      <c r="AB183" s="60">
        <f t="shared" si="125"/>
        <v>0</v>
      </c>
      <c r="AC183" s="60">
        <f t="shared" si="125"/>
        <v>156012.95000000001</v>
      </c>
      <c r="AD183" s="60">
        <f t="shared" si="125"/>
        <v>239285.36</v>
      </c>
      <c r="AE183" s="60">
        <f t="shared" si="125"/>
        <v>35819.519999999997</v>
      </c>
      <c r="AF183" s="60">
        <f t="shared" si="125"/>
        <v>26885.63</v>
      </c>
      <c r="AG183" s="60">
        <f t="shared" si="125"/>
        <v>16184.71</v>
      </c>
      <c r="AH183" s="60">
        <f t="shared" si="125"/>
        <v>15151.87</v>
      </c>
      <c r="AI183" s="60">
        <f t="shared" si="125"/>
        <v>134756.92000000001</v>
      </c>
      <c r="AJ183" s="60">
        <f t="shared" si="125"/>
        <v>0</v>
      </c>
      <c r="AK183" s="60">
        <f t="shared" si="125"/>
        <v>30860.69</v>
      </c>
      <c r="AL183" s="60">
        <f t="shared" si="125"/>
        <v>36239.96</v>
      </c>
      <c r="AM183" s="60">
        <f t="shared" si="125"/>
        <v>53401.31</v>
      </c>
      <c r="AN183" s="60">
        <f t="shared" si="125"/>
        <v>0</v>
      </c>
      <c r="AO183" s="60">
        <f t="shared" si="125"/>
        <v>27424.06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1939352.2899999996</v>
      </c>
      <c r="K184" s="70"/>
      <c r="L184" s="70">
        <v>10968.2</v>
      </c>
      <c r="M184" s="70">
        <v>64061.279999999999</v>
      </c>
      <c r="N184" s="70"/>
      <c r="O184" s="70">
        <v>2025.13</v>
      </c>
      <c r="P184" s="70">
        <v>65811.66</v>
      </c>
      <c r="Q184" s="70">
        <v>231620.09</v>
      </c>
      <c r="R184" s="70"/>
      <c r="S184" s="70"/>
      <c r="T184" s="70">
        <v>118446.97</v>
      </c>
      <c r="U184" s="70">
        <v>219557.3</v>
      </c>
      <c r="V184" s="70">
        <v>841.3</v>
      </c>
      <c r="W184" s="70">
        <v>12.83</v>
      </c>
      <c r="X184" s="70">
        <v>4413.1899999999996</v>
      </c>
      <c r="Y184" s="70"/>
      <c r="Z184" s="70">
        <v>216200.34</v>
      </c>
      <c r="AA184" s="70">
        <v>252135.5</v>
      </c>
      <c r="AB184" s="70"/>
      <c r="AC184" s="70">
        <v>156012.95000000001</v>
      </c>
      <c r="AD184" s="70">
        <v>239285.36</v>
      </c>
      <c r="AE184" s="70">
        <v>30686.46</v>
      </c>
      <c r="AF184" s="70">
        <v>23104.13</v>
      </c>
      <c r="AG184" s="70">
        <v>13264.33</v>
      </c>
      <c r="AH184" s="70">
        <v>9375.7800000000007</v>
      </c>
      <c r="AI184" s="70">
        <v>134756.92000000001</v>
      </c>
      <c r="AJ184" s="70"/>
      <c r="AK184" s="70">
        <v>30860.69</v>
      </c>
      <c r="AL184" s="70">
        <v>36239.96</v>
      </c>
      <c r="AM184" s="70">
        <v>52247.86</v>
      </c>
      <c r="AN184" s="70"/>
      <c r="AO184" s="70">
        <v>27424.06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170517.71000000002</v>
      </c>
      <c r="K185" s="70"/>
      <c r="L185" s="70">
        <v>282.95999999999998</v>
      </c>
      <c r="M185" s="70">
        <v>36956.44</v>
      </c>
      <c r="N185" s="70"/>
      <c r="O185" s="70">
        <v>8835.58</v>
      </c>
      <c r="P185" s="70">
        <v>6353.53</v>
      </c>
      <c r="Q185" s="70">
        <v>92130.14</v>
      </c>
      <c r="R185" s="70"/>
      <c r="S185" s="70"/>
      <c r="T185" s="70"/>
      <c r="U185" s="70"/>
      <c r="V185" s="70"/>
      <c r="W185" s="70"/>
      <c r="X185" s="70">
        <v>3819.17</v>
      </c>
      <c r="Y185" s="70"/>
      <c r="Z185" s="70">
        <v>3375.41</v>
      </c>
      <c r="AA185" s="70"/>
      <c r="AB185" s="70"/>
      <c r="AC185" s="70"/>
      <c r="AD185" s="70"/>
      <c r="AE185" s="70">
        <v>5133.0600000000004</v>
      </c>
      <c r="AF185" s="70">
        <v>3781.5</v>
      </c>
      <c r="AG185" s="70">
        <v>2920.38</v>
      </c>
      <c r="AH185" s="70">
        <v>5776.09</v>
      </c>
      <c r="AI185" s="70"/>
      <c r="AJ185" s="70"/>
      <c r="AK185" s="70"/>
      <c r="AL185" s="70"/>
      <c r="AM185" s="70">
        <v>1153.45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583190.9</v>
      </c>
      <c r="K189" s="60">
        <f>SUM(K190,K191)</f>
        <v>0</v>
      </c>
      <c r="L189" s="60">
        <f t="shared" ref="L189:BW189" si="126">SUM(L190,L191)</f>
        <v>2250.2599999999998</v>
      </c>
      <c r="M189" s="60">
        <f t="shared" si="126"/>
        <v>67957.990000000005</v>
      </c>
      <c r="N189" s="60">
        <f t="shared" si="126"/>
        <v>0</v>
      </c>
      <c r="O189" s="60">
        <f t="shared" si="126"/>
        <v>4359</v>
      </c>
      <c r="P189" s="60">
        <f t="shared" si="126"/>
        <v>13361.56</v>
      </c>
      <c r="Q189" s="60">
        <f t="shared" si="126"/>
        <v>147182.35</v>
      </c>
      <c r="R189" s="60">
        <f t="shared" si="126"/>
        <v>0</v>
      </c>
      <c r="S189" s="60">
        <f t="shared" si="126"/>
        <v>0</v>
      </c>
      <c r="T189" s="60">
        <f t="shared" si="126"/>
        <v>44749.67</v>
      </c>
      <c r="U189" s="60">
        <f t="shared" si="126"/>
        <v>144307.27000000002</v>
      </c>
      <c r="V189" s="60">
        <f t="shared" si="126"/>
        <v>0</v>
      </c>
      <c r="W189" s="60">
        <f t="shared" si="126"/>
        <v>0.1</v>
      </c>
      <c r="X189" s="60">
        <f t="shared" si="126"/>
        <v>69170.759999999995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10325.349999999999</v>
      </c>
      <c r="AF189" s="60">
        <f t="shared" si="126"/>
        <v>5810.6100000000006</v>
      </c>
      <c r="AG189" s="60">
        <f t="shared" si="126"/>
        <v>3469.8399999999997</v>
      </c>
      <c r="AH189" s="60">
        <f t="shared" si="126"/>
        <v>6156</v>
      </c>
      <c r="AI189" s="60">
        <f t="shared" si="126"/>
        <v>0</v>
      </c>
      <c r="AJ189" s="60">
        <f t="shared" si="126"/>
        <v>0</v>
      </c>
      <c r="AK189" s="60">
        <f t="shared" si="126"/>
        <v>42341.4</v>
      </c>
      <c r="AL189" s="60">
        <f t="shared" si="126"/>
        <v>21748.74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232267.51999999996</v>
      </c>
      <c r="K190" s="70"/>
      <c r="L190" s="70">
        <v>541.85</v>
      </c>
      <c r="M190" s="70">
        <v>13085.84</v>
      </c>
      <c r="N190" s="70"/>
      <c r="O190" s="70">
        <v>163.12</v>
      </c>
      <c r="P190" s="70">
        <v>3874.07</v>
      </c>
      <c r="Q190" s="70">
        <v>28426.01</v>
      </c>
      <c r="R190" s="70"/>
      <c r="S190" s="70"/>
      <c r="T190" s="70">
        <v>24581.54</v>
      </c>
      <c r="U190" s="70">
        <v>93033.47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2166.4899999999998</v>
      </c>
      <c r="AF190" s="70">
        <v>1031.83</v>
      </c>
      <c r="AG190" s="70">
        <v>498.1</v>
      </c>
      <c r="AH190" s="70">
        <v>775.06</v>
      </c>
      <c r="AI190" s="70"/>
      <c r="AJ190" s="70"/>
      <c r="AK190" s="70">
        <v>42341.4</v>
      </c>
      <c r="AL190" s="70">
        <v>21748.74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350923.38</v>
      </c>
      <c r="K191" s="72">
        <f>SUM(K192:K195)</f>
        <v>0</v>
      </c>
      <c r="L191" s="72">
        <f t="shared" ref="L191:CG191" si="128">SUM(L192:L195)</f>
        <v>1708.4099999999999</v>
      </c>
      <c r="M191" s="72">
        <f t="shared" si="128"/>
        <v>54872.15</v>
      </c>
      <c r="N191" s="72">
        <f t="shared" si="128"/>
        <v>0</v>
      </c>
      <c r="O191" s="72">
        <f t="shared" si="128"/>
        <v>4195.88</v>
      </c>
      <c r="P191" s="72">
        <f t="shared" si="128"/>
        <v>9487.49</v>
      </c>
      <c r="Q191" s="72">
        <f t="shared" si="128"/>
        <v>118756.34</v>
      </c>
      <c r="R191" s="72">
        <f t="shared" si="128"/>
        <v>0</v>
      </c>
      <c r="S191" s="72">
        <f t="shared" si="128"/>
        <v>0</v>
      </c>
      <c r="T191" s="72">
        <f t="shared" si="128"/>
        <v>20168.13</v>
      </c>
      <c r="U191" s="72">
        <f t="shared" si="128"/>
        <v>51273.8</v>
      </c>
      <c r="V191" s="72">
        <f t="shared" si="128"/>
        <v>0</v>
      </c>
      <c r="W191" s="72">
        <f t="shared" si="128"/>
        <v>0.1</v>
      </c>
      <c r="X191" s="72">
        <f t="shared" si="128"/>
        <v>69170.759999999995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8158.86</v>
      </c>
      <c r="AF191" s="72">
        <f t="shared" si="128"/>
        <v>4778.7800000000007</v>
      </c>
      <c r="AG191" s="72">
        <f t="shared" si="128"/>
        <v>2971.74</v>
      </c>
      <c r="AH191" s="72">
        <f t="shared" si="128"/>
        <v>5380.94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187764.29</v>
      </c>
      <c r="K194" s="70"/>
      <c r="L194" s="70">
        <v>1231.82</v>
      </c>
      <c r="M194" s="70">
        <v>31678</v>
      </c>
      <c r="N194" s="70"/>
      <c r="O194" s="70"/>
      <c r="P194" s="70">
        <v>9487.49</v>
      </c>
      <c r="Q194" s="70">
        <v>63781.9</v>
      </c>
      <c r="R194" s="70"/>
      <c r="S194" s="70"/>
      <c r="T194" s="70">
        <v>20168.13</v>
      </c>
      <c r="U194" s="70">
        <v>51273.8</v>
      </c>
      <c r="V194" s="70"/>
      <c r="W194" s="70">
        <v>0.1</v>
      </c>
      <c r="X194" s="70"/>
      <c r="Y194" s="70"/>
      <c r="Z194" s="70"/>
      <c r="AA194" s="70"/>
      <c r="AB194" s="70"/>
      <c r="AC194" s="70"/>
      <c r="AD194" s="70"/>
      <c r="AE194" s="70">
        <v>5161.99</v>
      </c>
      <c r="AF194" s="70">
        <v>2271.8200000000002</v>
      </c>
      <c r="AG194" s="70">
        <v>1053.21</v>
      </c>
      <c r="AH194" s="70">
        <v>1656.03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163159.09</v>
      </c>
      <c r="K195" s="70"/>
      <c r="L195" s="70">
        <v>476.59</v>
      </c>
      <c r="M195" s="70">
        <v>23194.15</v>
      </c>
      <c r="N195" s="70"/>
      <c r="O195" s="70">
        <v>4195.88</v>
      </c>
      <c r="P195" s="70"/>
      <c r="Q195" s="70">
        <v>54974.44</v>
      </c>
      <c r="R195" s="70"/>
      <c r="S195" s="70"/>
      <c r="T195" s="70"/>
      <c r="U195" s="70"/>
      <c r="V195" s="70"/>
      <c r="W195" s="70"/>
      <c r="X195" s="70">
        <v>69170.759999999995</v>
      </c>
      <c r="Y195" s="70"/>
      <c r="Z195" s="70"/>
      <c r="AA195" s="70"/>
      <c r="AB195" s="70"/>
      <c r="AC195" s="70"/>
      <c r="AD195" s="70"/>
      <c r="AE195" s="70">
        <v>2996.87</v>
      </c>
      <c r="AF195" s="70">
        <v>2506.96</v>
      </c>
      <c r="AG195" s="70">
        <v>1918.53</v>
      </c>
      <c r="AH195" s="70">
        <v>3724.91</v>
      </c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1474807.89</v>
      </c>
      <c r="K197" s="60">
        <f>SUM(K203,K198)</f>
        <v>0</v>
      </c>
      <c r="L197" s="60">
        <f t="shared" ref="L197:BW197" si="129">SUM(L203,L198)</f>
        <v>7314.35</v>
      </c>
      <c r="M197" s="60">
        <f t="shared" si="129"/>
        <v>435516.96</v>
      </c>
      <c r="N197" s="60">
        <f t="shared" si="129"/>
        <v>0</v>
      </c>
      <c r="O197" s="60">
        <f t="shared" si="129"/>
        <v>26561.45</v>
      </c>
      <c r="P197" s="60">
        <f t="shared" si="129"/>
        <v>24082.79</v>
      </c>
      <c r="Q197" s="60">
        <f t="shared" si="129"/>
        <v>759924.47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4265.22</v>
      </c>
      <c r="V197" s="60">
        <f t="shared" si="129"/>
        <v>0</v>
      </c>
      <c r="W197" s="60">
        <f t="shared" si="129"/>
        <v>0</v>
      </c>
      <c r="X197" s="60">
        <f t="shared" si="129"/>
        <v>61104.24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1136.23</v>
      </c>
      <c r="AC197" s="60">
        <f t="shared" si="129"/>
        <v>0</v>
      </c>
      <c r="AD197" s="60">
        <f t="shared" si="129"/>
        <v>11488.55</v>
      </c>
      <c r="AE197" s="60">
        <f t="shared" si="129"/>
        <v>62388.38</v>
      </c>
      <c r="AF197" s="60">
        <f t="shared" si="129"/>
        <v>24096.46</v>
      </c>
      <c r="AG197" s="60">
        <f t="shared" si="129"/>
        <v>17819.169999999998</v>
      </c>
      <c r="AH197" s="60">
        <f t="shared" si="129"/>
        <v>31487.82</v>
      </c>
      <c r="AI197" s="60">
        <f t="shared" si="129"/>
        <v>0</v>
      </c>
      <c r="AJ197" s="60">
        <f t="shared" si="129"/>
        <v>729.81</v>
      </c>
      <c r="AK197" s="60">
        <f t="shared" si="129"/>
        <v>5796.52</v>
      </c>
      <c r="AL197" s="60">
        <f t="shared" si="129"/>
        <v>1095.47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820130.55000000028</v>
      </c>
      <c r="K198" s="83">
        <f>SUM(K199:K202)</f>
        <v>0</v>
      </c>
      <c r="L198" s="83">
        <f t="shared" ref="L198:BW198" si="131">SUM(L199:L202)</f>
        <v>4049.3900000000003</v>
      </c>
      <c r="M198" s="83">
        <f t="shared" si="131"/>
        <v>263137.52</v>
      </c>
      <c r="N198" s="83">
        <f t="shared" si="131"/>
        <v>0</v>
      </c>
      <c r="O198" s="83">
        <f t="shared" si="131"/>
        <v>19038.52</v>
      </c>
      <c r="P198" s="83">
        <f t="shared" si="131"/>
        <v>14439.130000000001</v>
      </c>
      <c r="Q198" s="83">
        <f t="shared" si="131"/>
        <v>428287.39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1136.23</v>
      </c>
      <c r="AC198" s="83">
        <f t="shared" si="131"/>
        <v>0</v>
      </c>
      <c r="AD198" s="83">
        <f t="shared" si="131"/>
        <v>11488.55</v>
      </c>
      <c r="AE198" s="83">
        <f t="shared" si="131"/>
        <v>35160.119999999995</v>
      </c>
      <c r="AF198" s="83">
        <f t="shared" si="131"/>
        <v>13145.51</v>
      </c>
      <c r="AG198" s="83">
        <f t="shared" si="131"/>
        <v>9775.42</v>
      </c>
      <c r="AH198" s="83">
        <f t="shared" si="131"/>
        <v>14099.06</v>
      </c>
      <c r="AI198" s="83">
        <f t="shared" si="131"/>
        <v>0</v>
      </c>
      <c r="AJ198" s="83">
        <f t="shared" si="131"/>
        <v>729.81</v>
      </c>
      <c r="AK198" s="83">
        <f t="shared" si="131"/>
        <v>4766.3500000000004</v>
      </c>
      <c r="AL198" s="83">
        <f t="shared" si="131"/>
        <v>877.55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99784.19</v>
      </c>
      <c r="K199" s="70"/>
      <c r="L199" s="70">
        <v>492.95</v>
      </c>
      <c r="M199" s="70">
        <v>25626.14</v>
      </c>
      <c r="N199" s="70"/>
      <c r="O199" s="70"/>
      <c r="P199" s="70">
        <v>3597.9</v>
      </c>
      <c r="Q199" s="70">
        <v>58011.8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4590.0600000000004</v>
      </c>
      <c r="AF199" s="70">
        <v>1739.94</v>
      </c>
      <c r="AG199" s="70">
        <v>1132.3699999999999</v>
      </c>
      <c r="AH199" s="70">
        <v>2867.89</v>
      </c>
      <c r="AI199" s="70"/>
      <c r="AJ199" s="70"/>
      <c r="AK199" s="70">
        <v>1196.6300000000001</v>
      </c>
      <c r="AL199" s="70">
        <v>528.51</v>
      </c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65931.550000000017</v>
      </c>
      <c r="K200" s="70"/>
      <c r="L200" s="70">
        <v>670.59</v>
      </c>
      <c r="M200" s="70">
        <v>21023.65</v>
      </c>
      <c r="N200" s="70"/>
      <c r="O200" s="70">
        <v>1666.87</v>
      </c>
      <c r="P200" s="70">
        <v>1525.56</v>
      </c>
      <c r="Q200" s="70">
        <v>34831.46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3149.23</v>
      </c>
      <c r="AF200" s="70">
        <v>1098.1099999999999</v>
      </c>
      <c r="AG200" s="70">
        <v>891.73</v>
      </c>
      <c r="AH200" s="70">
        <v>1074.3499999999999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127506.00000000001</v>
      </c>
      <c r="K201" s="70"/>
      <c r="L201" s="70">
        <v>1225.68</v>
      </c>
      <c r="M201" s="70">
        <v>45703.26</v>
      </c>
      <c r="N201" s="70"/>
      <c r="O201" s="70">
        <v>2264.0500000000002</v>
      </c>
      <c r="P201" s="70">
        <v>1651.86</v>
      </c>
      <c r="Q201" s="70">
        <v>63559.79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6997.94</v>
      </c>
      <c r="AF201" s="70">
        <v>2418.5300000000002</v>
      </c>
      <c r="AG201" s="70">
        <v>1807.08</v>
      </c>
      <c r="AH201" s="70">
        <v>1877.81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526908.81000000006</v>
      </c>
      <c r="K202" s="70"/>
      <c r="L202" s="70">
        <v>1660.17</v>
      </c>
      <c r="M202" s="70">
        <v>170784.47</v>
      </c>
      <c r="N202" s="70"/>
      <c r="O202" s="70">
        <v>15107.6</v>
      </c>
      <c r="P202" s="70">
        <v>7663.81</v>
      </c>
      <c r="Q202" s="70">
        <v>271884.34000000003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1136.23</v>
      </c>
      <c r="AC202" s="70"/>
      <c r="AD202" s="70">
        <v>11488.55</v>
      </c>
      <c r="AE202" s="70">
        <v>20422.89</v>
      </c>
      <c r="AF202" s="70">
        <v>7888.93</v>
      </c>
      <c r="AG202" s="70">
        <v>5944.24</v>
      </c>
      <c r="AH202" s="70">
        <v>8279.01</v>
      </c>
      <c r="AI202" s="70"/>
      <c r="AJ202" s="70">
        <v>729.81</v>
      </c>
      <c r="AK202" s="70">
        <v>3569.72</v>
      </c>
      <c r="AL202" s="70">
        <v>349.04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654677.34000000008</v>
      </c>
      <c r="K203" s="83">
        <f>SUM(K204:K207)</f>
        <v>0</v>
      </c>
      <c r="L203" s="83">
        <f t="shared" ref="L203:BW203" si="134">SUM(L204:L207)</f>
        <v>3264.96</v>
      </c>
      <c r="M203" s="83">
        <f t="shared" si="134"/>
        <v>172379.44</v>
      </c>
      <c r="N203" s="83">
        <f t="shared" si="134"/>
        <v>0</v>
      </c>
      <c r="O203" s="83">
        <f t="shared" si="134"/>
        <v>7522.93</v>
      </c>
      <c r="P203" s="83">
        <f t="shared" si="134"/>
        <v>9643.66</v>
      </c>
      <c r="Q203" s="83">
        <f t="shared" si="134"/>
        <v>331637.08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4265.22</v>
      </c>
      <c r="V203" s="83">
        <f t="shared" si="134"/>
        <v>0</v>
      </c>
      <c r="W203" s="83">
        <f t="shared" si="134"/>
        <v>0</v>
      </c>
      <c r="X203" s="83">
        <f t="shared" si="134"/>
        <v>61104.24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27228.260000000002</v>
      </c>
      <c r="AF203" s="83">
        <f t="shared" si="134"/>
        <v>10950.95</v>
      </c>
      <c r="AG203" s="83">
        <f t="shared" si="134"/>
        <v>8043.75</v>
      </c>
      <c r="AH203" s="83">
        <f t="shared" si="134"/>
        <v>17388.759999999998</v>
      </c>
      <c r="AI203" s="83">
        <f t="shared" si="134"/>
        <v>0</v>
      </c>
      <c r="AJ203" s="83">
        <f t="shared" si="134"/>
        <v>0</v>
      </c>
      <c r="AK203" s="83">
        <f t="shared" si="134"/>
        <v>1030.17</v>
      </c>
      <c r="AL203" s="83">
        <f t="shared" si="134"/>
        <v>217.92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121223.01000000001</v>
      </c>
      <c r="K204" s="70"/>
      <c r="L204" s="70">
        <v>601.52</v>
      </c>
      <c r="M204" s="70">
        <v>38176.29</v>
      </c>
      <c r="N204" s="70"/>
      <c r="O204" s="70">
        <v>1014.64</v>
      </c>
      <c r="P204" s="70">
        <v>1585.66</v>
      </c>
      <c r="Q204" s="70">
        <v>67898.11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5756.52</v>
      </c>
      <c r="AF204" s="70">
        <v>2254.7600000000002</v>
      </c>
      <c r="AG204" s="70">
        <v>1649.82</v>
      </c>
      <c r="AH204" s="70">
        <v>2285.69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35678.620000000003</v>
      </c>
      <c r="K205" s="70"/>
      <c r="L205" s="70">
        <v>581.26</v>
      </c>
      <c r="M205" s="70">
        <v>13898.11</v>
      </c>
      <c r="N205" s="70"/>
      <c r="O205" s="70"/>
      <c r="P205" s="70">
        <v>566.54999999999995</v>
      </c>
      <c r="Q205" s="70">
        <v>16093.45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2026.59</v>
      </c>
      <c r="AF205" s="70">
        <v>639.57000000000005</v>
      </c>
      <c r="AG205" s="70">
        <v>571.37</v>
      </c>
      <c r="AH205" s="70">
        <v>1301.72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178765.36000000002</v>
      </c>
      <c r="K206" s="70"/>
      <c r="L206" s="70">
        <v>1134.51</v>
      </c>
      <c r="M206" s="70">
        <v>48130.41</v>
      </c>
      <c r="N206" s="70"/>
      <c r="O206" s="70">
        <v>1858.48</v>
      </c>
      <c r="P206" s="70">
        <v>2468</v>
      </c>
      <c r="Q206" s="70">
        <v>106355.35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6664.18</v>
      </c>
      <c r="AF206" s="70">
        <v>3031.98</v>
      </c>
      <c r="AG206" s="70">
        <v>2109.42</v>
      </c>
      <c r="AH206" s="70">
        <v>7013.03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319010.34999999998</v>
      </c>
      <c r="K207" s="70"/>
      <c r="L207" s="70">
        <v>947.67</v>
      </c>
      <c r="M207" s="70">
        <v>72174.63</v>
      </c>
      <c r="N207" s="70"/>
      <c r="O207" s="70">
        <v>4649.8100000000004</v>
      </c>
      <c r="P207" s="70">
        <v>5023.45</v>
      </c>
      <c r="Q207" s="70">
        <v>141290.17000000001</v>
      </c>
      <c r="R207" s="70"/>
      <c r="S207" s="70"/>
      <c r="T207" s="70"/>
      <c r="U207" s="70">
        <v>4265.22</v>
      </c>
      <c r="V207" s="70"/>
      <c r="W207" s="70"/>
      <c r="X207" s="70">
        <v>61104.24</v>
      </c>
      <c r="Y207" s="70"/>
      <c r="Z207" s="70"/>
      <c r="AA207" s="70"/>
      <c r="AB207" s="70"/>
      <c r="AC207" s="70"/>
      <c r="AD207" s="70"/>
      <c r="AE207" s="70">
        <v>12780.97</v>
      </c>
      <c r="AF207" s="70">
        <v>5024.6400000000003</v>
      </c>
      <c r="AG207" s="70">
        <v>3713.14</v>
      </c>
      <c r="AH207" s="70">
        <v>6788.32</v>
      </c>
      <c r="AI207" s="70"/>
      <c r="AJ207" s="70"/>
      <c r="AK207" s="70">
        <v>1030.17</v>
      </c>
      <c r="AL207" s="70">
        <v>217.92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7257.48</v>
      </c>
      <c r="K209" s="60">
        <f>SUM(K213,K210)</f>
        <v>0</v>
      </c>
      <c r="L209" s="60">
        <f t="shared" ref="L209:BW209" si="137">SUM(L213,L210)</f>
        <v>8.5500000000000007</v>
      </c>
      <c r="M209" s="60">
        <f t="shared" si="137"/>
        <v>1525.79</v>
      </c>
      <c r="N209" s="60">
        <f t="shared" si="137"/>
        <v>0</v>
      </c>
      <c r="O209" s="60">
        <f t="shared" si="137"/>
        <v>0</v>
      </c>
      <c r="P209" s="60">
        <f t="shared" si="137"/>
        <v>282.33000000000004</v>
      </c>
      <c r="Q209" s="60">
        <f t="shared" si="137"/>
        <v>3557.1499999999996</v>
      </c>
      <c r="R209" s="60">
        <f t="shared" si="137"/>
        <v>0</v>
      </c>
      <c r="S209" s="60">
        <f t="shared" si="137"/>
        <v>0</v>
      </c>
      <c r="T209" s="60">
        <f t="shared" si="137"/>
        <v>0</v>
      </c>
      <c r="U209" s="60">
        <f t="shared" si="137"/>
        <v>148.19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9.6</v>
      </c>
      <c r="AC209" s="60">
        <f t="shared" si="137"/>
        <v>17.11</v>
      </c>
      <c r="AD209" s="60">
        <f t="shared" si="137"/>
        <v>298.64999999999998</v>
      </c>
      <c r="AE209" s="60">
        <f t="shared" si="137"/>
        <v>297.45999999999998</v>
      </c>
      <c r="AF209" s="60">
        <f t="shared" si="137"/>
        <v>134.92000000000002</v>
      </c>
      <c r="AG209" s="60">
        <f t="shared" si="137"/>
        <v>91.01</v>
      </c>
      <c r="AH209" s="60">
        <f t="shared" si="137"/>
        <v>283.34999999999997</v>
      </c>
      <c r="AI209" s="60">
        <f t="shared" si="137"/>
        <v>0</v>
      </c>
      <c r="AJ209" s="60">
        <f t="shared" si="137"/>
        <v>6.47</v>
      </c>
      <c r="AK209" s="60">
        <f t="shared" si="137"/>
        <v>429.23999999999995</v>
      </c>
      <c r="AL209" s="60">
        <f t="shared" si="137"/>
        <v>167.66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7246.8399999999992</v>
      </c>
      <c r="K210" s="83">
        <f>SUM(K211:K212)</f>
        <v>0</v>
      </c>
      <c r="L210" s="83">
        <f t="shared" ref="L210:BW210" si="140">SUM(L211:L212)</f>
        <v>8.5500000000000007</v>
      </c>
      <c r="M210" s="83">
        <f t="shared" si="140"/>
        <v>1525.79</v>
      </c>
      <c r="N210" s="83">
        <f t="shared" si="140"/>
        <v>0</v>
      </c>
      <c r="O210" s="83">
        <f t="shared" si="140"/>
        <v>0</v>
      </c>
      <c r="P210" s="83">
        <f t="shared" si="140"/>
        <v>282.33000000000004</v>
      </c>
      <c r="Q210" s="83">
        <f t="shared" si="140"/>
        <v>3557.1499999999996</v>
      </c>
      <c r="R210" s="83">
        <f t="shared" si="140"/>
        <v>0</v>
      </c>
      <c r="S210" s="83">
        <f t="shared" si="140"/>
        <v>0</v>
      </c>
      <c r="T210" s="83">
        <f t="shared" si="140"/>
        <v>0</v>
      </c>
      <c r="U210" s="83">
        <f t="shared" si="140"/>
        <v>148.19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9.6</v>
      </c>
      <c r="AC210" s="83">
        <f t="shared" si="140"/>
        <v>17.11</v>
      </c>
      <c r="AD210" s="83">
        <f t="shared" si="140"/>
        <v>298.64999999999998</v>
      </c>
      <c r="AE210" s="83">
        <f t="shared" si="140"/>
        <v>297.45999999999998</v>
      </c>
      <c r="AF210" s="83">
        <f t="shared" si="140"/>
        <v>134.92000000000002</v>
      </c>
      <c r="AG210" s="83">
        <f t="shared" si="140"/>
        <v>91.01</v>
      </c>
      <c r="AH210" s="83">
        <f t="shared" si="140"/>
        <v>283.34999999999997</v>
      </c>
      <c r="AI210" s="83">
        <f t="shared" si="140"/>
        <v>0</v>
      </c>
      <c r="AJ210" s="83">
        <f t="shared" si="140"/>
        <v>5.29</v>
      </c>
      <c r="AK210" s="83">
        <f t="shared" si="140"/>
        <v>421.96</v>
      </c>
      <c r="AL210" s="83">
        <f t="shared" si="140"/>
        <v>165.48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1589.53</v>
      </c>
      <c r="K211" s="70"/>
      <c r="L211" s="70">
        <v>8.5500000000000007</v>
      </c>
      <c r="M211" s="70"/>
      <c r="N211" s="70"/>
      <c r="O211" s="70"/>
      <c r="P211" s="70">
        <v>132.55000000000001</v>
      </c>
      <c r="Q211" s="70">
        <v>342.51</v>
      </c>
      <c r="R211" s="70"/>
      <c r="S211" s="70"/>
      <c r="T211" s="70"/>
      <c r="U211" s="70">
        <v>148.19</v>
      </c>
      <c r="V211" s="70"/>
      <c r="W211" s="70"/>
      <c r="X211" s="70"/>
      <c r="Y211" s="70"/>
      <c r="Z211" s="70"/>
      <c r="AA211" s="70"/>
      <c r="AB211" s="70">
        <v>9.6</v>
      </c>
      <c r="AC211" s="70">
        <v>17.11</v>
      </c>
      <c r="AD211" s="70">
        <v>298.64999999999998</v>
      </c>
      <c r="AE211" s="70">
        <v>0.5</v>
      </c>
      <c r="AF211" s="70">
        <v>20.02</v>
      </c>
      <c r="AG211" s="70">
        <v>9.36</v>
      </c>
      <c r="AH211" s="70">
        <v>18.649999999999999</v>
      </c>
      <c r="AI211" s="70"/>
      <c r="AJ211" s="70">
        <v>5.29</v>
      </c>
      <c r="AK211" s="70">
        <v>417.83</v>
      </c>
      <c r="AL211" s="70">
        <v>160.72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5657.3099999999995</v>
      </c>
      <c r="K212" s="70"/>
      <c r="L212" s="70"/>
      <c r="M212" s="70">
        <v>1525.79</v>
      </c>
      <c r="N212" s="70"/>
      <c r="O212" s="70"/>
      <c r="P212" s="70">
        <v>149.78</v>
      </c>
      <c r="Q212" s="70">
        <v>3214.64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>
        <v>296.95999999999998</v>
      </c>
      <c r="AF212" s="70">
        <v>114.9</v>
      </c>
      <c r="AG212" s="70">
        <v>81.650000000000006</v>
      </c>
      <c r="AH212" s="70">
        <v>264.7</v>
      </c>
      <c r="AI212" s="70"/>
      <c r="AJ212" s="70"/>
      <c r="AK212" s="70">
        <v>4.13</v>
      </c>
      <c r="AL212" s="70">
        <v>4.76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10.64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1.18</v>
      </c>
      <c r="AK213" s="83">
        <f t="shared" si="142"/>
        <v>7.28</v>
      </c>
      <c r="AL213" s="83">
        <f t="shared" si="142"/>
        <v>2.1800000000000002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10.64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1.18</v>
      </c>
      <c r="AK215" s="70">
        <v>7.28</v>
      </c>
      <c r="AL215" s="70">
        <v>2.1800000000000002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504223.36000000004</v>
      </c>
      <c r="K217" s="60">
        <f>SUM(K218,K226)</f>
        <v>0</v>
      </c>
      <c r="L217" s="60">
        <f t="shared" ref="L217:BW217" si="144">SUM(L218,L226)</f>
        <v>1718.4</v>
      </c>
      <c r="M217" s="60">
        <f t="shared" si="144"/>
        <v>51145.86</v>
      </c>
      <c r="N217" s="60">
        <f t="shared" si="144"/>
        <v>0</v>
      </c>
      <c r="O217" s="60">
        <f t="shared" si="144"/>
        <v>2532.83</v>
      </c>
      <c r="P217" s="60">
        <f t="shared" si="144"/>
        <v>11245.1</v>
      </c>
      <c r="Q217" s="60">
        <f t="shared" si="144"/>
        <v>140802.70000000001</v>
      </c>
      <c r="R217" s="60">
        <f t="shared" si="144"/>
        <v>0</v>
      </c>
      <c r="S217" s="60">
        <f t="shared" si="144"/>
        <v>7132.6399999999994</v>
      </c>
      <c r="T217" s="60">
        <f t="shared" si="144"/>
        <v>25705.63</v>
      </c>
      <c r="U217" s="60">
        <f t="shared" si="144"/>
        <v>75730.62999999999</v>
      </c>
      <c r="V217" s="60">
        <f t="shared" si="144"/>
        <v>0</v>
      </c>
      <c r="W217" s="60">
        <f t="shared" si="144"/>
        <v>0</v>
      </c>
      <c r="X217" s="60">
        <f t="shared" si="144"/>
        <v>2837.58</v>
      </c>
      <c r="Y217" s="60">
        <f t="shared" si="144"/>
        <v>788.62</v>
      </c>
      <c r="Z217" s="60">
        <f t="shared" si="144"/>
        <v>17643.329999999998</v>
      </c>
      <c r="AA217" s="60">
        <f t="shared" si="144"/>
        <v>6206.28</v>
      </c>
      <c r="AB217" s="60">
        <f t="shared" si="144"/>
        <v>138.97</v>
      </c>
      <c r="AC217" s="60">
        <f t="shared" si="144"/>
        <v>18099.12</v>
      </c>
      <c r="AD217" s="60">
        <f t="shared" si="144"/>
        <v>68221.39</v>
      </c>
      <c r="AE217" s="60">
        <f t="shared" si="144"/>
        <v>9049.2000000000007</v>
      </c>
      <c r="AF217" s="60">
        <f t="shared" si="144"/>
        <v>3417.2900000000004</v>
      </c>
      <c r="AG217" s="60">
        <f t="shared" si="144"/>
        <v>1374.9299999999998</v>
      </c>
      <c r="AH217" s="60">
        <f t="shared" si="144"/>
        <v>3113.4100000000003</v>
      </c>
      <c r="AI217" s="60">
        <f t="shared" si="144"/>
        <v>23229.96</v>
      </c>
      <c r="AJ217" s="60">
        <f t="shared" si="144"/>
        <v>101.31</v>
      </c>
      <c r="AK217" s="60">
        <f t="shared" si="144"/>
        <v>21894.75</v>
      </c>
      <c r="AL217" s="60">
        <f t="shared" si="144"/>
        <v>9275.86</v>
      </c>
      <c r="AM217" s="60">
        <f t="shared" si="144"/>
        <v>1393.67</v>
      </c>
      <c r="AN217" s="60">
        <f t="shared" si="144"/>
        <v>0</v>
      </c>
      <c r="AO217" s="60">
        <f t="shared" si="144"/>
        <v>1423.9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16521.28</v>
      </c>
      <c r="K218" s="60">
        <f>SUM(K219:K220)</f>
        <v>0</v>
      </c>
      <c r="L218" s="60">
        <f t="shared" ref="L218:BW218" si="146">SUM(L219:L220)</f>
        <v>143.72999999999999</v>
      </c>
      <c r="M218" s="60">
        <f t="shared" si="146"/>
        <v>3582.16</v>
      </c>
      <c r="N218" s="60">
        <f t="shared" si="146"/>
        <v>0</v>
      </c>
      <c r="O218" s="60">
        <f t="shared" si="146"/>
        <v>236.13</v>
      </c>
      <c r="P218" s="60">
        <f t="shared" si="146"/>
        <v>217.28</v>
      </c>
      <c r="Q218" s="60">
        <f t="shared" si="146"/>
        <v>7590.22</v>
      </c>
      <c r="R218" s="60">
        <f t="shared" si="146"/>
        <v>0</v>
      </c>
      <c r="S218" s="60">
        <f t="shared" si="146"/>
        <v>192.48</v>
      </c>
      <c r="T218" s="60">
        <f t="shared" si="146"/>
        <v>1190.93</v>
      </c>
      <c r="U218" s="60">
        <f t="shared" si="146"/>
        <v>3506.73</v>
      </c>
      <c r="V218" s="60">
        <f t="shared" si="146"/>
        <v>0</v>
      </c>
      <c r="W218" s="60">
        <f t="shared" si="146"/>
        <v>0</v>
      </c>
      <c r="X218" s="60">
        <f t="shared" si="146"/>
        <v>2078.35</v>
      </c>
      <c r="Y218" s="60">
        <f t="shared" si="146"/>
        <v>0</v>
      </c>
      <c r="Z218" s="60">
        <f t="shared" si="146"/>
        <v>116.64</v>
      </c>
      <c r="AA218" s="60">
        <f t="shared" si="146"/>
        <v>455.15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717.44999999999993</v>
      </c>
      <c r="AF218" s="60">
        <f t="shared" si="146"/>
        <v>503.03000000000003</v>
      </c>
      <c r="AG218" s="60">
        <f t="shared" si="146"/>
        <v>304.85999999999996</v>
      </c>
      <c r="AH218" s="60">
        <f t="shared" si="146"/>
        <v>543.32000000000005</v>
      </c>
      <c r="AI218" s="60">
        <f t="shared" si="146"/>
        <v>-4857.18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16521.28</v>
      </c>
      <c r="K220" s="83">
        <f>SUM(K221:K225)</f>
        <v>0</v>
      </c>
      <c r="L220" s="83">
        <f t="shared" ref="L220:BW220" si="148">SUM(L221:L225)</f>
        <v>143.72999999999999</v>
      </c>
      <c r="M220" s="83">
        <f t="shared" si="148"/>
        <v>3582.16</v>
      </c>
      <c r="N220" s="83">
        <f t="shared" si="148"/>
        <v>0</v>
      </c>
      <c r="O220" s="83">
        <f t="shared" si="148"/>
        <v>236.13</v>
      </c>
      <c r="P220" s="83">
        <f t="shared" si="148"/>
        <v>217.28</v>
      </c>
      <c r="Q220" s="83">
        <f t="shared" si="148"/>
        <v>7590.22</v>
      </c>
      <c r="R220" s="83">
        <f t="shared" si="148"/>
        <v>0</v>
      </c>
      <c r="S220" s="83">
        <f t="shared" si="148"/>
        <v>192.48</v>
      </c>
      <c r="T220" s="83">
        <f t="shared" si="148"/>
        <v>1190.93</v>
      </c>
      <c r="U220" s="83">
        <f t="shared" si="148"/>
        <v>3506.73</v>
      </c>
      <c r="V220" s="83">
        <f t="shared" si="148"/>
        <v>0</v>
      </c>
      <c r="W220" s="83">
        <f t="shared" si="148"/>
        <v>0</v>
      </c>
      <c r="X220" s="83">
        <f t="shared" si="148"/>
        <v>2078.35</v>
      </c>
      <c r="Y220" s="83">
        <f t="shared" si="148"/>
        <v>0</v>
      </c>
      <c r="Z220" s="83">
        <f t="shared" si="148"/>
        <v>116.64</v>
      </c>
      <c r="AA220" s="83">
        <f t="shared" si="148"/>
        <v>455.15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717.44999999999993</v>
      </c>
      <c r="AF220" s="83">
        <f t="shared" si="148"/>
        <v>503.03000000000003</v>
      </c>
      <c r="AG220" s="83">
        <f t="shared" si="148"/>
        <v>304.85999999999996</v>
      </c>
      <c r="AH220" s="83">
        <f t="shared" si="148"/>
        <v>543.32000000000005</v>
      </c>
      <c r="AI220" s="83">
        <f t="shared" si="148"/>
        <v>-4857.18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1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16547.830000000002</v>
      </c>
      <c r="K222" s="70"/>
      <c r="L222" s="70">
        <v>143.72999999999999</v>
      </c>
      <c r="M222" s="70">
        <v>3587.1</v>
      </c>
      <c r="N222" s="70"/>
      <c r="O222" s="70">
        <v>236.73</v>
      </c>
      <c r="P222" s="70">
        <v>219.23</v>
      </c>
      <c r="Q222" s="70">
        <v>7607.43</v>
      </c>
      <c r="R222" s="70"/>
      <c r="S222" s="70">
        <v>192.48</v>
      </c>
      <c r="T222" s="70">
        <v>1190.47</v>
      </c>
      <c r="U222" s="70">
        <v>3505.55</v>
      </c>
      <c r="V222" s="70"/>
      <c r="W222" s="70"/>
      <c r="X222" s="70">
        <v>2078.35</v>
      </c>
      <c r="Y222" s="70"/>
      <c r="Z222" s="70">
        <v>116.64</v>
      </c>
      <c r="AA222" s="70">
        <v>455.15</v>
      </c>
      <c r="AB222" s="70"/>
      <c r="AC222" s="70"/>
      <c r="AD222" s="70"/>
      <c r="AE222" s="70">
        <v>718.66</v>
      </c>
      <c r="AF222" s="70">
        <v>503.61</v>
      </c>
      <c r="AG222" s="70">
        <v>305.27</v>
      </c>
      <c r="AH222" s="70">
        <v>544.61</v>
      </c>
      <c r="AI222" s="70">
        <v>-4857.18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-26.55</v>
      </c>
      <c r="K223" s="70"/>
      <c r="L223" s="70"/>
      <c r="M223" s="70">
        <v>-4.9400000000000004</v>
      </c>
      <c r="N223" s="70"/>
      <c r="O223" s="70">
        <v>-0.6</v>
      </c>
      <c r="P223" s="70">
        <v>-1.95</v>
      </c>
      <c r="Q223" s="70">
        <v>-17.21</v>
      </c>
      <c r="R223" s="70"/>
      <c r="S223" s="70"/>
      <c r="T223" s="70">
        <v>0.46</v>
      </c>
      <c r="U223" s="70">
        <v>1.18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-1.21</v>
      </c>
      <c r="AF223" s="70">
        <v>-0.57999999999999996</v>
      </c>
      <c r="AG223" s="70">
        <v>-0.41</v>
      </c>
      <c r="AH223" s="70">
        <v>-1.29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487702.08</v>
      </c>
      <c r="K226" s="83">
        <f>SUM(K227:K228)</f>
        <v>0</v>
      </c>
      <c r="L226" s="83">
        <f t="shared" ref="L226:BW226" si="150">SUM(L227:L228)</f>
        <v>1574.67</v>
      </c>
      <c r="M226" s="83">
        <f t="shared" si="150"/>
        <v>47563.7</v>
      </c>
      <c r="N226" s="83">
        <f t="shared" si="150"/>
        <v>0</v>
      </c>
      <c r="O226" s="83">
        <f t="shared" si="150"/>
        <v>2296.6999999999998</v>
      </c>
      <c r="P226" s="83">
        <f t="shared" si="150"/>
        <v>11027.82</v>
      </c>
      <c r="Q226" s="83">
        <f t="shared" si="150"/>
        <v>133212.48000000001</v>
      </c>
      <c r="R226" s="83">
        <f t="shared" si="150"/>
        <v>0</v>
      </c>
      <c r="S226" s="83">
        <f t="shared" si="150"/>
        <v>6940.16</v>
      </c>
      <c r="T226" s="83">
        <f t="shared" si="150"/>
        <v>24514.7</v>
      </c>
      <c r="U226" s="83">
        <f t="shared" si="150"/>
        <v>72223.899999999994</v>
      </c>
      <c r="V226" s="83">
        <f t="shared" si="150"/>
        <v>0</v>
      </c>
      <c r="W226" s="83">
        <f t="shared" si="150"/>
        <v>0</v>
      </c>
      <c r="X226" s="83">
        <f t="shared" si="150"/>
        <v>759.23</v>
      </c>
      <c r="Y226" s="83">
        <f t="shared" si="150"/>
        <v>788.62</v>
      </c>
      <c r="Z226" s="83">
        <f t="shared" si="150"/>
        <v>17526.689999999999</v>
      </c>
      <c r="AA226" s="83">
        <f t="shared" si="150"/>
        <v>5751.13</v>
      </c>
      <c r="AB226" s="83">
        <f t="shared" si="150"/>
        <v>138.97</v>
      </c>
      <c r="AC226" s="83">
        <f t="shared" si="150"/>
        <v>18099.12</v>
      </c>
      <c r="AD226" s="83">
        <f t="shared" si="150"/>
        <v>68221.39</v>
      </c>
      <c r="AE226" s="83">
        <f t="shared" si="150"/>
        <v>8331.75</v>
      </c>
      <c r="AF226" s="83">
        <f t="shared" si="150"/>
        <v>2914.26</v>
      </c>
      <c r="AG226" s="83">
        <f t="shared" si="150"/>
        <v>1070.07</v>
      </c>
      <c r="AH226" s="83">
        <f t="shared" si="150"/>
        <v>2570.09</v>
      </c>
      <c r="AI226" s="83">
        <f t="shared" si="150"/>
        <v>28087.14</v>
      </c>
      <c r="AJ226" s="83">
        <f t="shared" si="150"/>
        <v>101.31</v>
      </c>
      <c r="AK226" s="83">
        <f t="shared" si="150"/>
        <v>21894.75</v>
      </c>
      <c r="AL226" s="83">
        <f t="shared" si="150"/>
        <v>9275.86</v>
      </c>
      <c r="AM226" s="83">
        <f t="shared" si="150"/>
        <v>1393.67</v>
      </c>
      <c r="AN226" s="83">
        <f t="shared" si="150"/>
        <v>0</v>
      </c>
      <c r="AO226" s="83">
        <f t="shared" si="150"/>
        <v>1423.9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487702.08</v>
      </c>
      <c r="K227" s="89"/>
      <c r="L227" s="89">
        <v>1574.67</v>
      </c>
      <c r="M227" s="89">
        <v>47563.7</v>
      </c>
      <c r="N227" s="89"/>
      <c r="O227" s="89">
        <v>2296.6999999999998</v>
      </c>
      <c r="P227" s="89">
        <v>11027.82</v>
      </c>
      <c r="Q227" s="89">
        <v>133212.48000000001</v>
      </c>
      <c r="R227" s="89"/>
      <c r="S227" s="89">
        <v>6940.16</v>
      </c>
      <c r="T227" s="89">
        <v>24514.7</v>
      </c>
      <c r="U227" s="89">
        <v>72223.899999999994</v>
      </c>
      <c r="V227" s="89"/>
      <c r="W227" s="89"/>
      <c r="X227" s="89">
        <v>759.23</v>
      </c>
      <c r="Y227" s="89">
        <v>788.62</v>
      </c>
      <c r="Z227" s="89">
        <v>17526.689999999999</v>
      </c>
      <c r="AA227" s="89">
        <v>5751.13</v>
      </c>
      <c r="AB227" s="89">
        <v>138.97</v>
      </c>
      <c r="AC227" s="89">
        <v>18099.12</v>
      </c>
      <c r="AD227" s="89">
        <v>68221.39</v>
      </c>
      <c r="AE227" s="89">
        <v>8331.75</v>
      </c>
      <c r="AF227" s="89">
        <v>2914.26</v>
      </c>
      <c r="AG227" s="89">
        <v>1070.07</v>
      </c>
      <c r="AH227" s="89">
        <v>2570.09</v>
      </c>
      <c r="AI227" s="89">
        <v>28087.14</v>
      </c>
      <c r="AJ227" s="89">
        <v>101.31</v>
      </c>
      <c r="AK227" s="89">
        <v>21894.75</v>
      </c>
      <c r="AL227" s="89">
        <v>9275.86</v>
      </c>
      <c r="AM227" s="89">
        <v>1393.67</v>
      </c>
      <c r="AN227" s="89"/>
      <c r="AO227" s="89">
        <v>1423.9</v>
      </c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109.57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76.599999999999994</v>
      </c>
      <c r="AA234" s="60">
        <f t="shared" si="155"/>
        <v>32.97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109.57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76.599999999999994</v>
      </c>
      <c r="AA256" s="83">
        <f t="shared" si="165"/>
        <v>32.97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109.57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76.599999999999994</v>
      </c>
      <c r="AA257" s="83">
        <f t="shared" si="167"/>
        <v>32.97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109.57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>
        <v>0</v>
      </c>
      <c r="U258" s="89">
        <v>0</v>
      </c>
      <c r="V258" s="89"/>
      <c r="W258" s="89"/>
      <c r="X258" s="89"/>
      <c r="Y258" s="89"/>
      <c r="Z258" s="89">
        <v>76.599999999999994</v>
      </c>
      <c r="AA258" s="89">
        <v>32.97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261738</v>
      </c>
      <c r="K392" s="60">
        <f>SUM(K393,K411)</f>
        <v>0</v>
      </c>
      <c r="L392" s="60">
        <f t="shared" ref="L392:BW392" si="209">SUM(L393,L411)</f>
        <v>527.84</v>
      </c>
      <c r="M392" s="60">
        <f t="shared" si="209"/>
        <v>20314.29</v>
      </c>
      <c r="N392" s="60">
        <f t="shared" si="209"/>
        <v>0</v>
      </c>
      <c r="O392" s="60">
        <f t="shared" si="209"/>
        <v>5264.67</v>
      </c>
      <c r="P392" s="60">
        <f t="shared" si="209"/>
        <v>975.94</v>
      </c>
      <c r="Q392" s="60">
        <f t="shared" si="209"/>
        <v>67287.399999999994</v>
      </c>
      <c r="R392" s="60">
        <f t="shared" si="209"/>
        <v>2346.7399999999998</v>
      </c>
      <c r="S392" s="60">
        <f t="shared" si="209"/>
        <v>2915.19</v>
      </c>
      <c r="T392" s="60">
        <f t="shared" si="209"/>
        <v>0</v>
      </c>
      <c r="U392" s="60">
        <f t="shared" si="209"/>
        <v>64181.73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1003.77</v>
      </c>
      <c r="Z392" s="60">
        <f t="shared" si="209"/>
        <v>0</v>
      </c>
      <c r="AA392" s="60">
        <f t="shared" si="209"/>
        <v>21722.13</v>
      </c>
      <c r="AB392" s="60">
        <f t="shared" si="209"/>
        <v>3659.94</v>
      </c>
      <c r="AC392" s="60">
        <f t="shared" si="209"/>
        <v>0</v>
      </c>
      <c r="AD392" s="60">
        <f t="shared" si="209"/>
        <v>41024.78</v>
      </c>
      <c r="AE392" s="60">
        <f t="shared" si="209"/>
        <v>2999.6299999999997</v>
      </c>
      <c r="AF392" s="60">
        <f t="shared" si="209"/>
        <v>971.57</v>
      </c>
      <c r="AG392" s="60">
        <f t="shared" si="209"/>
        <v>861.81</v>
      </c>
      <c r="AH392" s="60">
        <f t="shared" si="209"/>
        <v>801.36</v>
      </c>
      <c r="AI392" s="60">
        <f t="shared" si="209"/>
        <v>0</v>
      </c>
      <c r="AJ392" s="60">
        <f t="shared" si="209"/>
        <v>388.65</v>
      </c>
      <c r="AK392" s="60">
        <f t="shared" si="209"/>
        <v>24490.560000000001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246095.55000000002</v>
      </c>
      <c r="K393" s="116">
        <f>SUM(K394:K396,K400,,K405:K406,K409:K410)</f>
        <v>0</v>
      </c>
      <c r="L393" s="116">
        <f t="shared" ref="L393:BW393" si="211">SUM(L394:L396,L400,,L405:L406,L409:L410)</f>
        <v>527.84</v>
      </c>
      <c r="M393" s="116">
        <f t="shared" si="211"/>
        <v>17412.27</v>
      </c>
      <c r="N393" s="116">
        <f t="shared" si="211"/>
        <v>0</v>
      </c>
      <c r="O393" s="116">
        <f t="shared" si="211"/>
        <v>4237.67</v>
      </c>
      <c r="P393" s="116">
        <f t="shared" si="211"/>
        <v>245.5</v>
      </c>
      <c r="Q393" s="116">
        <f t="shared" si="211"/>
        <v>57831.96</v>
      </c>
      <c r="R393" s="116">
        <f t="shared" si="211"/>
        <v>2346.7399999999998</v>
      </c>
      <c r="S393" s="116">
        <f t="shared" si="211"/>
        <v>2915.19</v>
      </c>
      <c r="T393" s="116">
        <f t="shared" si="211"/>
        <v>0</v>
      </c>
      <c r="U393" s="116">
        <f t="shared" si="211"/>
        <v>64181.73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1003.77</v>
      </c>
      <c r="Z393" s="116">
        <f t="shared" si="211"/>
        <v>0</v>
      </c>
      <c r="AA393" s="116">
        <f t="shared" si="211"/>
        <v>21722.13</v>
      </c>
      <c r="AB393" s="116">
        <f t="shared" si="211"/>
        <v>3659.94</v>
      </c>
      <c r="AC393" s="116">
        <f t="shared" si="211"/>
        <v>0</v>
      </c>
      <c r="AD393" s="116">
        <f t="shared" si="211"/>
        <v>41024.78</v>
      </c>
      <c r="AE393" s="116">
        <f t="shared" si="211"/>
        <v>2438.9499999999998</v>
      </c>
      <c r="AF393" s="116">
        <f t="shared" si="211"/>
        <v>724.48</v>
      </c>
      <c r="AG393" s="116">
        <f t="shared" si="211"/>
        <v>679.16</v>
      </c>
      <c r="AH393" s="116">
        <f t="shared" si="211"/>
        <v>264.23</v>
      </c>
      <c r="AI393" s="116">
        <f t="shared" si="211"/>
        <v>0</v>
      </c>
      <c r="AJ393" s="116">
        <f t="shared" si="211"/>
        <v>388.65</v>
      </c>
      <c r="AK393" s="116">
        <f t="shared" si="211"/>
        <v>24490.560000000001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203721.41</v>
      </c>
      <c r="K394" s="70"/>
      <c r="L394" s="70"/>
      <c r="M394" s="70">
        <v>816.16</v>
      </c>
      <c r="N394" s="70"/>
      <c r="O394" s="70">
        <v>2025.46</v>
      </c>
      <c r="P394" s="70"/>
      <c r="Q394" s="70">
        <v>38991.949999999997</v>
      </c>
      <c r="R394" s="70">
        <v>2346.7399999999998</v>
      </c>
      <c r="S394" s="70">
        <v>2915.19</v>
      </c>
      <c r="T394" s="70"/>
      <c r="U394" s="70">
        <v>64181.73</v>
      </c>
      <c r="V394" s="70"/>
      <c r="W394" s="70"/>
      <c r="X394" s="70"/>
      <c r="Y394" s="70">
        <v>1003.77</v>
      </c>
      <c r="Z394" s="70"/>
      <c r="AA394" s="70">
        <v>21722.13</v>
      </c>
      <c r="AB394" s="70">
        <v>3659.94</v>
      </c>
      <c r="AC394" s="70"/>
      <c r="AD394" s="70">
        <v>41024.78</v>
      </c>
      <c r="AE394" s="70">
        <v>94.14</v>
      </c>
      <c r="AF394" s="70">
        <v>60.21</v>
      </c>
      <c r="AG394" s="70">
        <v>0</v>
      </c>
      <c r="AH394" s="70"/>
      <c r="AI394" s="70"/>
      <c r="AJ394" s="70">
        <v>388.65</v>
      </c>
      <c r="AK394" s="70">
        <v>24490.560000000001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18510.080000000002</v>
      </c>
      <c r="K400" s="72">
        <f>SUM(K401:K404)</f>
        <v>0</v>
      </c>
      <c r="L400" s="72">
        <f t="shared" ref="L400:BW400" si="217">SUM(L401:L404)</f>
        <v>280.12</v>
      </c>
      <c r="M400" s="72">
        <f t="shared" si="217"/>
        <v>6904.47</v>
      </c>
      <c r="N400" s="72">
        <f t="shared" si="217"/>
        <v>0</v>
      </c>
      <c r="O400" s="72">
        <f t="shared" si="217"/>
        <v>977.63</v>
      </c>
      <c r="P400" s="72">
        <f t="shared" si="217"/>
        <v>245.5</v>
      </c>
      <c r="Q400" s="72">
        <f t="shared" si="217"/>
        <v>8411.6200000000008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994.42</v>
      </c>
      <c r="AF400" s="72">
        <f t="shared" si="217"/>
        <v>316.85000000000002</v>
      </c>
      <c r="AG400" s="72">
        <f t="shared" si="217"/>
        <v>248.16</v>
      </c>
      <c r="AH400" s="72">
        <f t="shared" si="217"/>
        <v>131.31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18510.080000000002</v>
      </c>
      <c r="K404" s="70"/>
      <c r="L404" s="70">
        <v>280.12</v>
      </c>
      <c r="M404" s="70">
        <v>6904.47</v>
      </c>
      <c r="N404" s="70"/>
      <c r="O404" s="70">
        <v>977.63</v>
      </c>
      <c r="P404" s="70">
        <v>245.5</v>
      </c>
      <c r="Q404" s="70">
        <v>8411.6200000000008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994.42</v>
      </c>
      <c r="AF404" s="70">
        <v>316.85000000000002</v>
      </c>
      <c r="AG404" s="70">
        <v>248.16</v>
      </c>
      <c r="AH404" s="70">
        <v>131.31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23864.059999999994</v>
      </c>
      <c r="K410" s="70"/>
      <c r="L410" s="70">
        <v>247.72</v>
      </c>
      <c r="M410" s="70">
        <v>9691.64</v>
      </c>
      <c r="N410" s="70"/>
      <c r="O410" s="70">
        <v>1234.58</v>
      </c>
      <c r="P410" s="70"/>
      <c r="Q410" s="70">
        <v>10428.39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1350.39</v>
      </c>
      <c r="AF410" s="70">
        <v>347.42</v>
      </c>
      <c r="AG410" s="70">
        <v>431</v>
      </c>
      <c r="AH410" s="70">
        <v>132.91999999999999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15642.45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2902.02</v>
      </c>
      <c r="N411" s="83">
        <f t="shared" si="222"/>
        <v>0</v>
      </c>
      <c r="O411" s="83">
        <f t="shared" si="222"/>
        <v>1027</v>
      </c>
      <c r="P411" s="83">
        <f t="shared" si="222"/>
        <v>730.44</v>
      </c>
      <c r="Q411" s="83">
        <f t="shared" si="222"/>
        <v>9455.44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560.67999999999995</v>
      </c>
      <c r="AF411" s="83">
        <f t="shared" si="222"/>
        <v>247.09</v>
      </c>
      <c r="AG411" s="83">
        <f t="shared" si="222"/>
        <v>182.65</v>
      </c>
      <c r="AH411" s="83">
        <f t="shared" si="222"/>
        <v>537.13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1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15642.45</v>
      </c>
      <c r="K414" s="70"/>
      <c r="L414" s="70"/>
      <c r="M414" s="70">
        <v>2902.02</v>
      </c>
      <c r="N414" s="70"/>
      <c r="O414" s="70">
        <v>1027</v>
      </c>
      <c r="P414" s="70">
        <v>730.44</v>
      </c>
      <c r="Q414" s="70">
        <v>9455.44</v>
      </c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560.67999999999995</v>
      </c>
      <c r="AF414" s="70">
        <v>247.09</v>
      </c>
      <c r="AG414" s="70">
        <v>182.65</v>
      </c>
      <c r="AH414" s="70">
        <v>537.13</v>
      </c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1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66654.78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1335.08</v>
      </c>
      <c r="N417" s="60">
        <f t="shared" si="224"/>
        <v>0</v>
      </c>
      <c r="O417" s="60">
        <f t="shared" si="224"/>
        <v>472.45</v>
      </c>
      <c r="P417" s="60">
        <f t="shared" si="224"/>
        <v>336.05</v>
      </c>
      <c r="Q417" s="60">
        <f t="shared" si="224"/>
        <v>4349.9399999999996</v>
      </c>
      <c r="R417" s="60">
        <f t="shared" si="224"/>
        <v>24631.439999999999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2667.8199999999997</v>
      </c>
      <c r="AC417" s="60">
        <f t="shared" si="224"/>
        <v>16067.71</v>
      </c>
      <c r="AD417" s="60">
        <f t="shared" si="224"/>
        <v>16091.55</v>
      </c>
      <c r="AE417" s="60">
        <f t="shared" si="224"/>
        <v>257.97000000000003</v>
      </c>
      <c r="AF417" s="60">
        <f t="shared" si="224"/>
        <v>113.66</v>
      </c>
      <c r="AG417" s="60">
        <f t="shared" si="224"/>
        <v>84.01</v>
      </c>
      <c r="AH417" s="60">
        <f t="shared" si="224"/>
        <v>247.1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66654.78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1335.08</v>
      </c>
      <c r="N418" s="60">
        <f t="shared" si="226"/>
        <v>0</v>
      </c>
      <c r="O418" s="60">
        <f t="shared" si="226"/>
        <v>472.45</v>
      </c>
      <c r="P418" s="60">
        <f t="shared" si="226"/>
        <v>336.05</v>
      </c>
      <c r="Q418" s="60">
        <f t="shared" si="226"/>
        <v>4349.9399999999996</v>
      </c>
      <c r="R418" s="60">
        <f t="shared" si="226"/>
        <v>24631.439999999999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2667.8199999999997</v>
      </c>
      <c r="AC418" s="60">
        <f t="shared" si="226"/>
        <v>16067.71</v>
      </c>
      <c r="AD418" s="60">
        <f t="shared" si="226"/>
        <v>16091.55</v>
      </c>
      <c r="AE418" s="60">
        <f t="shared" si="226"/>
        <v>257.97000000000003</v>
      </c>
      <c r="AF418" s="60">
        <f t="shared" si="226"/>
        <v>113.66</v>
      </c>
      <c r="AG418" s="60">
        <f t="shared" si="226"/>
        <v>84.01</v>
      </c>
      <c r="AH418" s="60">
        <f t="shared" si="226"/>
        <v>247.1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59458.520000000004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0</v>
      </c>
      <c r="P419" s="83">
        <f t="shared" si="228"/>
        <v>0</v>
      </c>
      <c r="Q419" s="83">
        <f t="shared" si="228"/>
        <v>0</v>
      </c>
      <c r="R419" s="83">
        <f t="shared" si="228"/>
        <v>24631.439999999999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2667.8199999999997</v>
      </c>
      <c r="AC419" s="83">
        <f t="shared" si="228"/>
        <v>16067.71</v>
      </c>
      <c r="AD419" s="83">
        <f t="shared" si="228"/>
        <v>16091.55</v>
      </c>
      <c r="AE419" s="83">
        <f t="shared" si="228"/>
        <v>0</v>
      </c>
      <c r="AF419" s="83">
        <f t="shared" si="228"/>
        <v>0</v>
      </c>
      <c r="AG419" s="83">
        <f t="shared" si="228"/>
        <v>0</v>
      </c>
      <c r="AH419" s="83">
        <f t="shared" si="228"/>
        <v>0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29656.839999999997</v>
      </c>
      <c r="K421" s="70"/>
      <c r="L421" s="70"/>
      <c r="M421" s="70"/>
      <c r="N421" s="70"/>
      <c r="O421" s="70"/>
      <c r="P421" s="70"/>
      <c r="Q421" s="70"/>
      <c r="R421" s="70">
        <v>24631.439999999999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>
        <v>804.96</v>
      </c>
      <c r="AC421" s="70">
        <v>4220.4399999999996</v>
      </c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29801.68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1862.86</v>
      </c>
      <c r="AC422" s="70">
        <v>11847.27</v>
      </c>
      <c r="AD422" s="70">
        <v>16091.55</v>
      </c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7196.26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1335.08</v>
      </c>
      <c r="N439" s="83">
        <f t="shared" si="232"/>
        <v>0</v>
      </c>
      <c r="O439" s="83">
        <f t="shared" si="232"/>
        <v>472.45</v>
      </c>
      <c r="P439" s="83">
        <f t="shared" si="232"/>
        <v>336.05</v>
      </c>
      <c r="Q439" s="83">
        <f t="shared" si="232"/>
        <v>4349.9399999999996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257.97000000000003</v>
      </c>
      <c r="AF439" s="83">
        <f t="shared" si="232"/>
        <v>113.66</v>
      </c>
      <c r="AG439" s="83">
        <f t="shared" si="232"/>
        <v>84.01</v>
      </c>
      <c r="AH439" s="83">
        <f t="shared" si="232"/>
        <v>247.1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7196.26</v>
      </c>
      <c r="K442" s="70"/>
      <c r="L442" s="70"/>
      <c r="M442" s="70">
        <v>1335.08</v>
      </c>
      <c r="N442" s="70"/>
      <c r="O442" s="70">
        <v>472.45</v>
      </c>
      <c r="P442" s="70">
        <v>336.05</v>
      </c>
      <c r="Q442" s="70">
        <v>4349.9399999999996</v>
      </c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>
        <v>257.97000000000003</v>
      </c>
      <c r="AF442" s="70">
        <v>113.66</v>
      </c>
      <c r="AG442" s="70">
        <v>84.01</v>
      </c>
      <c r="AH442" s="70">
        <v>247.1</v>
      </c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1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326216.12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163108.06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163108.06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326216.12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163108.06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163108.06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326216.12</v>
      </c>
      <c r="K488" s="70"/>
      <c r="L488" s="70"/>
      <c r="M488" s="70">
        <v>163108.06</v>
      </c>
      <c r="N488" s="70"/>
      <c r="O488" s="70"/>
      <c r="P488" s="70"/>
      <c r="Q488" s="70">
        <v>163108.06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2337.1600000000003</v>
      </c>
      <c r="K494" s="132"/>
      <c r="L494" s="132"/>
      <c r="M494" s="132">
        <v>433.6</v>
      </c>
      <c r="N494" s="132"/>
      <c r="O494" s="132">
        <v>153.44</v>
      </c>
      <c r="P494" s="132">
        <v>109.14</v>
      </c>
      <c r="Q494" s="132">
        <v>1412.74</v>
      </c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>
        <v>83.79</v>
      </c>
      <c r="AF494" s="132">
        <v>36.92</v>
      </c>
      <c r="AG494" s="132">
        <v>27.28</v>
      </c>
      <c r="AH494" s="132">
        <v>80.25</v>
      </c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:פברואר-2024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>הכשרה- אג"ח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21643427.424731229</v>
      </c>
      <c r="K502" s="161">
        <f t="shared" si="279"/>
        <v>0</v>
      </c>
      <c r="L502" s="161">
        <f t="shared" si="279"/>
        <v>68995.429999999993</v>
      </c>
      <c r="M502" s="161">
        <f t="shared" si="279"/>
        <v>1767676.9030700005</v>
      </c>
      <c r="N502" s="161">
        <f t="shared" si="279"/>
        <v>0</v>
      </c>
      <c r="O502" s="161">
        <f t="shared" si="279"/>
        <v>409255.74757000001</v>
      </c>
      <c r="P502" s="161">
        <f t="shared" si="279"/>
        <v>346688.22925999999</v>
      </c>
      <c r="Q502" s="161">
        <f t="shared" si="279"/>
        <v>4344796.6668800004</v>
      </c>
      <c r="R502" s="161">
        <f t="shared" si="279"/>
        <v>301449.00535000005</v>
      </c>
      <c r="S502" s="161">
        <f t="shared" si="279"/>
        <v>400657.89335000003</v>
      </c>
      <c r="T502" s="161">
        <f t="shared" si="279"/>
        <v>476117.53042000008</v>
      </c>
      <c r="U502" s="161">
        <f t="shared" si="279"/>
        <v>2499891.7930399999</v>
      </c>
      <c r="V502" s="161">
        <f t="shared" si="279"/>
        <v>5254.8746500000007</v>
      </c>
      <c r="W502" s="161">
        <f t="shared" si="279"/>
        <v>180.01248999999999</v>
      </c>
      <c r="X502" s="161">
        <f t="shared" si="279"/>
        <v>321517.96270999999</v>
      </c>
      <c r="Y502" s="161">
        <f t="shared" si="279"/>
        <v>204046.92613000001</v>
      </c>
      <c r="Z502" s="161">
        <f t="shared" ref="Z502:CU507" si="280">VLOOKUP($A502,$A$10:$CO$500,Z$500,0)</f>
        <v>962351.86536000005</v>
      </c>
      <c r="AA502" s="161">
        <f t="shared" si="280"/>
        <v>2616937.1400300004</v>
      </c>
      <c r="AB502" s="161">
        <f t="shared" si="280"/>
        <v>298549.33632</v>
      </c>
      <c r="AC502" s="161">
        <f t="shared" si="280"/>
        <v>606753.53840999992</v>
      </c>
      <c r="AD502" s="161">
        <f t="shared" si="280"/>
        <v>2905136.4974199999</v>
      </c>
      <c r="AE502" s="161">
        <f t="shared" si="280"/>
        <v>274325.48657000001</v>
      </c>
      <c r="AF502" s="161">
        <f t="shared" si="280"/>
        <v>169823.41906000001</v>
      </c>
      <c r="AG502" s="161">
        <f t="shared" si="280"/>
        <v>121599.96378000001</v>
      </c>
      <c r="AH502" s="161">
        <f t="shared" si="280"/>
        <v>242615.77450121997</v>
      </c>
      <c r="AI502" s="161">
        <f t="shared" si="280"/>
        <v>345519.69799999997</v>
      </c>
      <c r="AJ502" s="161">
        <f t="shared" si="280"/>
        <v>99493.015499999994</v>
      </c>
      <c r="AK502" s="161">
        <f t="shared" si="280"/>
        <v>907130.52301</v>
      </c>
      <c r="AL502" s="161">
        <f t="shared" si="280"/>
        <v>177244.60743999999</v>
      </c>
      <c r="AM502" s="161">
        <f t="shared" si="280"/>
        <v>558184.45461000002</v>
      </c>
      <c r="AN502" s="161">
        <f t="shared" si="280"/>
        <v>27154.04782</v>
      </c>
      <c r="AO502" s="161">
        <f t="shared" si="280"/>
        <v>184079.08197999996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1631286.3847312217</v>
      </c>
      <c r="K503" s="161">
        <f t="shared" si="279"/>
        <v>0</v>
      </c>
      <c r="L503" s="161">
        <f t="shared" si="279"/>
        <v>2968.45</v>
      </c>
      <c r="M503" s="161">
        <f t="shared" si="279"/>
        <v>135390.92306999999</v>
      </c>
      <c r="N503" s="161">
        <f t="shared" si="279"/>
        <v>0</v>
      </c>
      <c r="O503" s="161">
        <f t="shared" si="279"/>
        <v>4216.4375699999318</v>
      </c>
      <c r="P503" s="161">
        <f t="shared" si="279"/>
        <v>17526.669259999995</v>
      </c>
      <c r="Q503" s="161">
        <f t="shared" si="279"/>
        <v>349776.81688000006</v>
      </c>
      <c r="R503" s="161">
        <f t="shared" si="279"/>
        <v>85377.615350000036</v>
      </c>
      <c r="S503" s="161">
        <f t="shared" si="279"/>
        <v>6497.2333500000204</v>
      </c>
      <c r="T503" s="161">
        <f t="shared" si="279"/>
        <v>28526.900420000049</v>
      </c>
      <c r="U503" s="161">
        <f t="shared" si="279"/>
        <v>125184.17304000026</v>
      </c>
      <c r="V503" s="161">
        <f t="shared" si="279"/>
        <v>623.55465000000027</v>
      </c>
      <c r="W503" s="161">
        <f t="shared" si="279"/>
        <v>23.692489999999985</v>
      </c>
      <c r="X503" s="161">
        <f t="shared" si="279"/>
        <v>9113.3327099999697</v>
      </c>
      <c r="Y503" s="161">
        <f t="shared" si="279"/>
        <v>7977.6861300000073</v>
      </c>
      <c r="Z503" s="161">
        <f t="shared" si="280"/>
        <v>118904.54536</v>
      </c>
      <c r="AA503" s="161">
        <f t="shared" si="280"/>
        <v>205644.25003000043</v>
      </c>
      <c r="AB503" s="161">
        <f t="shared" si="280"/>
        <v>9492.0663200000163</v>
      </c>
      <c r="AC503" s="161">
        <f t="shared" si="280"/>
        <v>40538.558409999954</v>
      </c>
      <c r="AD503" s="161">
        <f t="shared" si="280"/>
        <v>123752.33742000081</v>
      </c>
      <c r="AE503" s="161">
        <f t="shared" si="280"/>
        <v>11001.226570000048</v>
      </c>
      <c r="AF503" s="161">
        <f t="shared" si="280"/>
        <v>10957.189060000008</v>
      </c>
      <c r="AG503" s="161">
        <f t="shared" si="280"/>
        <v>12299.463780000029</v>
      </c>
      <c r="AH503" s="161">
        <f t="shared" si="280"/>
        <v>30726.624501219983</v>
      </c>
      <c r="AI503" s="161">
        <f t="shared" si="280"/>
        <v>106426.79799999992</v>
      </c>
      <c r="AJ503" s="161">
        <f t="shared" si="280"/>
        <v>6286.2754999999852</v>
      </c>
      <c r="AK503" s="161">
        <f t="shared" si="280"/>
        <v>99701.283010000043</v>
      </c>
      <c r="AL503" s="161">
        <f t="shared" si="280"/>
        <v>14141.757439999987</v>
      </c>
      <c r="AM503" s="161">
        <f t="shared" si="280"/>
        <v>51515.924609999965</v>
      </c>
      <c r="AN503" s="161">
        <f t="shared" si="280"/>
        <v>2430.9678199999971</v>
      </c>
      <c r="AO503" s="161">
        <f t="shared" si="280"/>
        <v>14263.631979999958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19355194.979999997</v>
      </c>
      <c r="K504" s="161">
        <f t="shared" si="279"/>
        <v>0</v>
      </c>
      <c r="L504" s="161">
        <f t="shared" si="279"/>
        <v>65499.14</v>
      </c>
      <c r="M504" s="161">
        <f t="shared" si="279"/>
        <v>1447094.9500000002</v>
      </c>
      <c r="N504" s="161">
        <f t="shared" si="279"/>
        <v>0</v>
      </c>
      <c r="O504" s="161">
        <f t="shared" si="279"/>
        <v>399148.75000000006</v>
      </c>
      <c r="P504" s="161">
        <f t="shared" si="279"/>
        <v>327740.43</v>
      </c>
      <c r="Q504" s="161">
        <f t="shared" si="279"/>
        <v>3758861.7100000004</v>
      </c>
      <c r="R504" s="161">
        <f t="shared" si="279"/>
        <v>189093.21000000002</v>
      </c>
      <c r="S504" s="161">
        <f t="shared" si="279"/>
        <v>391245.47000000003</v>
      </c>
      <c r="T504" s="161">
        <f t="shared" si="279"/>
        <v>447590.63</v>
      </c>
      <c r="U504" s="161">
        <f t="shared" si="279"/>
        <v>2310525.8899999997</v>
      </c>
      <c r="V504" s="161">
        <f t="shared" si="279"/>
        <v>4631.3200000000006</v>
      </c>
      <c r="W504" s="161">
        <f t="shared" si="279"/>
        <v>156.32</v>
      </c>
      <c r="X504" s="161">
        <f t="shared" si="279"/>
        <v>312404.63</v>
      </c>
      <c r="Y504" s="161">
        <f t="shared" si="279"/>
        <v>195065.47</v>
      </c>
      <c r="Z504" s="161">
        <f t="shared" si="280"/>
        <v>843447.32000000007</v>
      </c>
      <c r="AA504" s="161">
        <f t="shared" si="280"/>
        <v>2389570.7600000002</v>
      </c>
      <c r="AB504" s="161">
        <f t="shared" si="280"/>
        <v>282729.50999999995</v>
      </c>
      <c r="AC504" s="161">
        <f t="shared" si="280"/>
        <v>550147.27</v>
      </c>
      <c r="AD504" s="161">
        <f t="shared" si="280"/>
        <v>2724267.8299999996</v>
      </c>
      <c r="AE504" s="161">
        <f t="shared" si="280"/>
        <v>259982.87</v>
      </c>
      <c r="AF504" s="161">
        <f t="shared" si="280"/>
        <v>157744.07999999999</v>
      </c>
      <c r="AG504" s="161">
        <f t="shared" si="280"/>
        <v>108327.39999999998</v>
      </c>
      <c r="AH504" s="161">
        <f t="shared" si="280"/>
        <v>210760.44</v>
      </c>
      <c r="AI504" s="161">
        <f t="shared" si="280"/>
        <v>239092.90000000002</v>
      </c>
      <c r="AJ504" s="161">
        <f t="shared" si="280"/>
        <v>92818.090000000011</v>
      </c>
      <c r="AK504" s="161">
        <f t="shared" si="280"/>
        <v>782938.67999999993</v>
      </c>
      <c r="AL504" s="161">
        <f t="shared" si="280"/>
        <v>163102.85</v>
      </c>
      <c r="AM504" s="161">
        <f t="shared" si="280"/>
        <v>506668.53</v>
      </c>
      <c r="AN504" s="161">
        <f t="shared" si="280"/>
        <v>24723.08</v>
      </c>
      <c r="AO504" s="161">
        <f t="shared" si="280"/>
        <v>169815.45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6405093.3300000001</v>
      </c>
      <c r="K505" s="161">
        <f t="shared" si="279"/>
        <v>0</v>
      </c>
      <c r="L505" s="161">
        <f t="shared" si="279"/>
        <v>27370.34</v>
      </c>
      <c r="M505" s="161">
        <f t="shared" si="279"/>
        <v>206882.3</v>
      </c>
      <c r="N505" s="161">
        <f t="shared" si="279"/>
        <v>0</v>
      </c>
      <c r="O505" s="161">
        <f t="shared" si="279"/>
        <v>309947.95</v>
      </c>
      <c r="P505" s="161">
        <f t="shared" si="279"/>
        <v>16846.29</v>
      </c>
      <c r="Q505" s="161">
        <f t="shared" si="279"/>
        <v>861208.97</v>
      </c>
      <c r="R505" s="161">
        <f t="shared" si="279"/>
        <v>184246.2</v>
      </c>
      <c r="S505" s="161">
        <f t="shared" si="279"/>
        <v>312695.78000000003</v>
      </c>
      <c r="T505" s="161">
        <f t="shared" si="279"/>
        <v>68640.81</v>
      </c>
      <c r="U505" s="161">
        <f t="shared" si="279"/>
        <v>956871.77000000014</v>
      </c>
      <c r="V505" s="161">
        <f t="shared" si="279"/>
        <v>655.96</v>
      </c>
      <c r="W505" s="161">
        <f t="shared" si="279"/>
        <v>15.31</v>
      </c>
      <c r="X505" s="161">
        <f t="shared" si="279"/>
        <v>94771.64</v>
      </c>
      <c r="Y505" s="161">
        <f t="shared" si="279"/>
        <v>164419.56</v>
      </c>
      <c r="Z505" s="161">
        <f t="shared" si="280"/>
        <v>99628.43</v>
      </c>
      <c r="AA505" s="161">
        <f t="shared" si="280"/>
        <v>769782.15000000014</v>
      </c>
      <c r="AB505" s="161">
        <f t="shared" si="280"/>
        <v>245863.72</v>
      </c>
      <c r="AC505" s="161">
        <f t="shared" si="280"/>
        <v>80515.679999999993</v>
      </c>
      <c r="AD505" s="161">
        <f t="shared" si="280"/>
        <v>1154973.73</v>
      </c>
      <c r="AE505" s="161">
        <f t="shared" si="280"/>
        <v>52004.369999999995</v>
      </c>
      <c r="AF505" s="161">
        <f t="shared" si="280"/>
        <v>39867.370000000003</v>
      </c>
      <c r="AG505" s="161">
        <f t="shared" si="280"/>
        <v>36626.86</v>
      </c>
      <c r="AH505" s="161">
        <f t="shared" si="280"/>
        <v>85526.909999999989</v>
      </c>
      <c r="AI505" s="161">
        <f t="shared" si="280"/>
        <v>81106.02</v>
      </c>
      <c r="AJ505" s="161">
        <f t="shared" si="280"/>
        <v>75738.570000000007</v>
      </c>
      <c r="AK505" s="161">
        <f t="shared" si="280"/>
        <v>269053.57999999996</v>
      </c>
      <c r="AL505" s="161">
        <f t="shared" si="280"/>
        <v>25484.93</v>
      </c>
      <c r="AM505" s="161">
        <f t="shared" si="280"/>
        <v>153718.34</v>
      </c>
      <c r="AN505" s="161">
        <f t="shared" si="280"/>
        <v>20753.760000000002</v>
      </c>
      <c r="AO505" s="161">
        <f t="shared" si="280"/>
        <v>9876.0299999999988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30458.170000000002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1398.38</v>
      </c>
      <c r="AC506" s="161">
        <f t="shared" si="280"/>
        <v>717.12</v>
      </c>
      <c r="AD506" s="161">
        <f t="shared" si="280"/>
        <v>22983.25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741.82999999999993</v>
      </c>
      <c r="AK506" s="161">
        <f t="shared" si="280"/>
        <v>4617.59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2805219.9800000009</v>
      </c>
      <c r="K507" s="161">
        <f t="shared" si="279"/>
        <v>0</v>
      </c>
      <c r="L507" s="161">
        <f t="shared" si="279"/>
        <v>2358.7599999999998</v>
      </c>
      <c r="M507" s="161">
        <f t="shared" si="279"/>
        <v>184812.09</v>
      </c>
      <c r="N507" s="161">
        <f t="shared" si="279"/>
        <v>0</v>
      </c>
      <c r="O507" s="161">
        <f t="shared" si="279"/>
        <v>28555.79</v>
      </c>
      <c r="P507" s="161">
        <f t="shared" si="279"/>
        <v>0</v>
      </c>
      <c r="Q507" s="161">
        <f t="shared" si="279"/>
        <v>490420.21</v>
      </c>
      <c r="R507" s="161">
        <f t="shared" si="279"/>
        <v>4847.01</v>
      </c>
      <c r="S507" s="161">
        <f t="shared" si="279"/>
        <v>71417.049999999988</v>
      </c>
      <c r="T507" s="161">
        <f t="shared" si="279"/>
        <v>0</v>
      </c>
      <c r="U507" s="161">
        <f t="shared" si="279"/>
        <v>434757.22</v>
      </c>
      <c r="V507" s="161">
        <f t="shared" si="279"/>
        <v>0</v>
      </c>
      <c r="W507" s="161">
        <f t="shared" si="279"/>
        <v>0</v>
      </c>
      <c r="X507" s="161">
        <f t="shared" si="279"/>
        <v>39757.120000000003</v>
      </c>
      <c r="Y507" s="161">
        <f t="shared" si="279"/>
        <v>21277.85</v>
      </c>
      <c r="Z507" s="161">
        <f t="shared" ref="Z507:CU516" si="283">VLOOKUP($A507,$A$10:$CO$500,Z$500,0)</f>
        <v>1079.31</v>
      </c>
      <c r="AA507" s="161">
        <f t="shared" si="283"/>
        <v>303610.43</v>
      </c>
      <c r="AB507" s="161">
        <f t="shared" si="283"/>
        <v>34182.61</v>
      </c>
      <c r="AC507" s="161">
        <f t="shared" si="283"/>
        <v>14300.09</v>
      </c>
      <c r="AD507" s="161">
        <f t="shared" si="283"/>
        <v>721680.29999999993</v>
      </c>
      <c r="AE507" s="161">
        <f t="shared" si="283"/>
        <v>25259.58</v>
      </c>
      <c r="AF507" s="161">
        <f t="shared" si="283"/>
        <v>20221.199999999997</v>
      </c>
      <c r="AG507" s="161">
        <f t="shared" si="283"/>
        <v>16085.17</v>
      </c>
      <c r="AH507" s="161">
        <f t="shared" si="283"/>
        <v>27685.72</v>
      </c>
      <c r="AI507" s="161">
        <f t="shared" si="283"/>
        <v>0</v>
      </c>
      <c r="AJ507" s="161">
        <f t="shared" si="283"/>
        <v>15500.1</v>
      </c>
      <c r="AK507" s="161">
        <f t="shared" si="283"/>
        <v>237227.25</v>
      </c>
      <c r="AL507" s="161">
        <f t="shared" si="283"/>
        <v>10592.5</v>
      </c>
      <c r="AM507" s="161">
        <f t="shared" si="283"/>
        <v>96276.75</v>
      </c>
      <c r="AN507" s="161">
        <f t="shared" si="283"/>
        <v>3257.48</v>
      </c>
      <c r="AO507" s="161">
        <f t="shared" si="283"/>
        <v>58.39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3257576.3300000005</v>
      </c>
      <c r="K508" s="161">
        <f t="shared" si="279"/>
        <v>0</v>
      </c>
      <c r="L508" s="161">
        <f t="shared" si="279"/>
        <v>10914.57</v>
      </c>
      <c r="M508" s="161">
        <f t="shared" si="279"/>
        <v>358229.1</v>
      </c>
      <c r="N508" s="161">
        <f t="shared" si="279"/>
        <v>0</v>
      </c>
      <c r="O508" s="161">
        <f t="shared" si="279"/>
        <v>16331.02</v>
      </c>
      <c r="P508" s="161">
        <f t="shared" si="279"/>
        <v>97484.349999999991</v>
      </c>
      <c r="Q508" s="161">
        <f t="shared" si="279"/>
        <v>704805.24</v>
      </c>
      <c r="R508" s="161">
        <f t="shared" si="279"/>
        <v>0</v>
      </c>
      <c r="S508" s="161">
        <f t="shared" si="279"/>
        <v>0</v>
      </c>
      <c r="T508" s="161">
        <f t="shared" si="279"/>
        <v>151418.28</v>
      </c>
      <c r="U508" s="161">
        <f t="shared" si="279"/>
        <v>396837.61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1386.7</v>
      </c>
      <c r="Z508" s="161">
        <f t="shared" si="283"/>
        <v>252988.75</v>
      </c>
      <c r="AA508" s="161">
        <f t="shared" si="283"/>
        <v>392290.32</v>
      </c>
      <c r="AB508" s="161">
        <f t="shared" si="283"/>
        <v>0</v>
      </c>
      <c r="AC508" s="161">
        <f t="shared" si="283"/>
        <v>144663.22</v>
      </c>
      <c r="AD508" s="161">
        <f t="shared" si="283"/>
        <v>348336.63</v>
      </c>
      <c r="AE508" s="161">
        <f t="shared" si="283"/>
        <v>52720.67</v>
      </c>
      <c r="AF508" s="161">
        <f t="shared" si="283"/>
        <v>21646.35</v>
      </c>
      <c r="AG508" s="161">
        <f t="shared" si="283"/>
        <v>13134.08</v>
      </c>
      <c r="AH508" s="161">
        <f t="shared" si="283"/>
        <v>21569.27</v>
      </c>
      <c r="AI508" s="161">
        <f t="shared" si="283"/>
        <v>0</v>
      </c>
      <c r="AJ508" s="161">
        <f t="shared" si="283"/>
        <v>0</v>
      </c>
      <c r="AK508" s="161">
        <f t="shared" si="283"/>
        <v>170717.66</v>
      </c>
      <c r="AL508" s="161">
        <f t="shared" si="283"/>
        <v>58497.729999999996</v>
      </c>
      <c r="AM508" s="161">
        <f t="shared" si="283"/>
        <v>23090.870000000003</v>
      </c>
      <c r="AN508" s="161">
        <f t="shared" si="283"/>
        <v>0</v>
      </c>
      <c r="AO508" s="161">
        <f t="shared" si="283"/>
        <v>20513.91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4287257.97</v>
      </c>
      <c r="K509" s="161">
        <f t="shared" si="279"/>
        <v>0</v>
      </c>
      <c r="L509" s="161">
        <f t="shared" si="279"/>
        <v>13563.91</v>
      </c>
      <c r="M509" s="161">
        <f t="shared" si="279"/>
        <v>141024.85999999999</v>
      </c>
      <c r="N509" s="161">
        <f t="shared" si="279"/>
        <v>0</v>
      </c>
      <c r="O509" s="161">
        <f t="shared" si="279"/>
        <v>10860.71</v>
      </c>
      <c r="P509" s="161">
        <f t="shared" si="279"/>
        <v>164438.01</v>
      </c>
      <c r="Q509" s="161">
        <f t="shared" si="279"/>
        <v>650960.62</v>
      </c>
      <c r="R509" s="161">
        <f t="shared" si="279"/>
        <v>0</v>
      </c>
      <c r="S509" s="161">
        <f t="shared" si="279"/>
        <v>0</v>
      </c>
      <c r="T509" s="161">
        <f t="shared" si="279"/>
        <v>157076.24</v>
      </c>
      <c r="U509" s="161">
        <f t="shared" si="279"/>
        <v>297607.98</v>
      </c>
      <c r="V509" s="161">
        <f t="shared" si="279"/>
        <v>3975.3600000000006</v>
      </c>
      <c r="W509" s="161">
        <f t="shared" si="279"/>
        <v>140.91</v>
      </c>
      <c r="X509" s="161">
        <f t="shared" si="279"/>
        <v>44763.29</v>
      </c>
      <c r="Y509" s="161">
        <f t="shared" si="279"/>
        <v>7192.74</v>
      </c>
      <c r="Z509" s="161">
        <f t="shared" si="283"/>
        <v>472030.9</v>
      </c>
      <c r="AA509" s="161">
        <f t="shared" si="283"/>
        <v>917648.61</v>
      </c>
      <c r="AB509" s="161">
        <f t="shared" si="283"/>
        <v>0</v>
      </c>
      <c r="AC509" s="161">
        <f t="shared" si="283"/>
        <v>291834.93000000005</v>
      </c>
      <c r="AD509" s="161">
        <f t="shared" si="283"/>
        <v>396285.32999999996</v>
      </c>
      <c r="AE509" s="161">
        <f t="shared" si="283"/>
        <v>47937.86</v>
      </c>
      <c r="AF509" s="161">
        <f t="shared" si="283"/>
        <v>42549.880000000005</v>
      </c>
      <c r="AG509" s="161">
        <f t="shared" si="283"/>
        <v>19726.34</v>
      </c>
      <c r="AH509" s="161">
        <f t="shared" si="283"/>
        <v>34937.96</v>
      </c>
      <c r="AI509" s="161">
        <f t="shared" si="283"/>
        <v>134756.92000000001</v>
      </c>
      <c r="AJ509" s="161">
        <f t="shared" si="283"/>
        <v>0</v>
      </c>
      <c r="AK509" s="161">
        <f t="shared" si="283"/>
        <v>30860.69</v>
      </c>
      <c r="AL509" s="161">
        <f t="shared" si="283"/>
        <v>36239.96</v>
      </c>
      <c r="AM509" s="161">
        <f t="shared" si="283"/>
        <v>232188.9</v>
      </c>
      <c r="AN509" s="161">
        <f t="shared" si="283"/>
        <v>711.83999999999992</v>
      </c>
      <c r="AO509" s="161">
        <f t="shared" si="283"/>
        <v>137943.22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583190.9</v>
      </c>
      <c r="K510" s="161">
        <f t="shared" si="279"/>
        <v>0</v>
      </c>
      <c r="L510" s="161">
        <f t="shared" si="279"/>
        <v>2250.2599999999998</v>
      </c>
      <c r="M510" s="161">
        <f t="shared" si="279"/>
        <v>67957.990000000005</v>
      </c>
      <c r="N510" s="161">
        <f t="shared" si="279"/>
        <v>0</v>
      </c>
      <c r="O510" s="161">
        <f t="shared" si="279"/>
        <v>4359</v>
      </c>
      <c r="P510" s="161">
        <f t="shared" si="279"/>
        <v>13361.56</v>
      </c>
      <c r="Q510" s="161">
        <f t="shared" si="279"/>
        <v>147182.35</v>
      </c>
      <c r="R510" s="161">
        <f t="shared" si="279"/>
        <v>0</v>
      </c>
      <c r="S510" s="161">
        <f t="shared" si="279"/>
        <v>0</v>
      </c>
      <c r="T510" s="161">
        <f t="shared" si="279"/>
        <v>44749.67</v>
      </c>
      <c r="U510" s="161">
        <f t="shared" si="279"/>
        <v>144307.27000000002</v>
      </c>
      <c r="V510" s="161">
        <f t="shared" si="279"/>
        <v>0</v>
      </c>
      <c r="W510" s="161">
        <f t="shared" si="279"/>
        <v>0.1</v>
      </c>
      <c r="X510" s="161">
        <f t="shared" si="279"/>
        <v>69170.759999999995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10325.349999999999</v>
      </c>
      <c r="AF510" s="161">
        <f t="shared" si="283"/>
        <v>5810.6100000000006</v>
      </c>
      <c r="AG510" s="161">
        <f t="shared" si="283"/>
        <v>3469.8399999999997</v>
      </c>
      <c r="AH510" s="161">
        <f t="shared" si="283"/>
        <v>6156</v>
      </c>
      <c r="AI510" s="161">
        <f t="shared" si="283"/>
        <v>0</v>
      </c>
      <c r="AJ510" s="161">
        <f t="shared" si="283"/>
        <v>0</v>
      </c>
      <c r="AK510" s="161">
        <f t="shared" si="283"/>
        <v>42341.4</v>
      </c>
      <c r="AL510" s="161">
        <f t="shared" si="283"/>
        <v>21748.74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1474807.89</v>
      </c>
      <c r="K511" s="161">
        <f t="shared" si="279"/>
        <v>0</v>
      </c>
      <c r="L511" s="161">
        <f t="shared" si="279"/>
        <v>7314.35</v>
      </c>
      <c r="M511" s="161">
        <f t="shared" si="279"/>
        <v>435516.96</v>
      </c>
      <c r="N511" s="161">
        <f t="shared" si="279"/>
        <v>0</v>
      </c>
      <c r="O511" s="161">
        <f t="shared" si="279"/>
        <v>26561.45</v>
      </c>
      <c r="P511" s="161">
        <f t="shared" si="279"/>
        <v>24082.79</v>
      </c>
      <c r="Q511" s="161">
        <f t="shared" si="279"/>
        <v>759924.47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4265.22</v>
      </c>
      <c r="V511" s="161">
        <f t="shared" si="279"/>
        <v>0</v>
      </c>
      <c r="W511" s="161">
        <f t="shared" si="279"/>
        <v>0</v>
      </c>
      <c r="X511" s="161">
        <f t="shared" si="279"/>
        <v>61104.24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1136.23</v>
      </c>
      <c r="AC511" s="161">
        <f t="shared" si="283"/>
        <v>0</v>
      </c>
      <c r="AD511" s="161">
        <f t="shared" si="283"/>
        <v>11488.55</v>
      </c>
      <c r="AE511" s="161">
        <f t="shared" si="283"/>
        <v>62388.38</v>
      </c>
      <c r="AF511" s="161">
        <f t="shared" si="283"/>
        <v>24096.46</v>
      </c>
      <c r="AG511" s="161">
        <f t="shared" si="283"/>
        <v>17819.169999999998</v>
      </c>
      <c r="AH511" s="161">
        <f t="shared" si="283"/>
        <v>31487.82</v>
      </c>
      <c r="AI511" s="161">
        <f t="shared" si="283"/>
        <v>0</v>
      </c>
      <c r="AJ511" s="161">
        <f t="shared" si="283"/>
        <v>729.81</v>
      </c>
      <c r="AK511" s="161">
        <f t="shared" si="283"/>
        <v>5796.52</v>
      </c>
      <c r="AL511" s="161">
        <f t="shared" si="283"/>
        <v>1095.47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7257.48</v>
      </c>
      <c r="K512" s="161">
        <f t="shared" si="279"/>
        <v>0</v>
      </c>
      <c r="L512" s="161">
        <f t="shared" si="279"/>
        <v>8.5500000000000007</v>
      </c>
      <c r="M512" s="161">
        <f t="shared" si="279"/>
        <v>1525.79</v>
      </c>
      <c r="N512" s="161">
        <f t="shared" si="279"/>
        <v>0</v>
      </c>
      <c r="O512" s="161">
        <f t="shared" si="279"/>
        <v>0</v>
      </c>
      <c r="P512" s="161">
        <f t="shared" si="279"/>
        <v>282.33000000000004</v>
      </c>
      <c r="Q512" s="161">
        <f t="shared" si="279"/>
        <v>3557.1499999999996</v>
      </c>
      <c r="R512" s="161">
        <f t="shared" si="279"/>
        <v>0</v>
      </c>
      <c r="S512" s="161">
        <f t="shared" si="279"/>
        <v>0</v>
      </c>
      <c r="T512" s="161">
        <f t="shared" si="279"/>
        <v>0</v>
      </c>
      <c r="U512" s="161">
        <f t="shared" si="279"/>
        <v>148.19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9.6</v>
      </c>
      <c r="AC512" s="161">
        <f t="shared" si="283"/>
        <v>17.11</v>
      </c>
      <c r="AD512" s="161">
        <f t="shared" si="283"/>
        <v>298.64999999999998</v>
      </c>
      <c r="AE512" s="161">
        <f t="shared" si="283"/>
        <v>297.45999999999998</v>
      </c>
      <c r="AF512" s="161">
        <f t="shared" si="283"/>
        <v>134.92000000000002</v>
      </c>
      <c r="AG512" s="161">
        <f t="shared" si="283"/>
        <v>91.01</v>
      </c>
      <c r="AH512" s="161">
        <f t="shared" si="283"/>
        <v>283.34999999999997</v>
      </c>
      <c r="AI512" s="161">
        <f t="shared" si="283"/>
        <v>0</v>
      </c>
      <c r="AJ512" s="161">
        <f t="shared" si="283"/>
        <v>6.47</v>
      </c>
      <c r="AK512" s="161">
        <f t="shared" si="283"/>
        <v>429.23999999999995</v>
      </c>
      <c r="AL512" s="161">
        <f t="shared" si="283"/>
        <v>167.66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504223.36000000004</v>
      </c>
      <c r="K513" s="161">
        <f t="shared" si="279"/>
        <v>0</v>
      </c>
      <c r="L513" s="161">
        <f t="shared" si="279"/>
        <v>1718.4</v>
      </c>
      <c r="M513" s="161">
        <f t="shared" si="279"/>
        <v>51145.86</v>
      </c>
      <c r="N513" s="161">
        <f t="shared" si="279"/>
        <v>0</v>
      </c>
      <c r="O513" s="161">
        <f t="shared" si="279"/>
        <v>2532.83</v>
      </c>
      <c r="P513" s="161">
        <f t="shared" si="279"/>
        <v>11245.1</v>
      </c>
      <c r="Q513" s="161">
        <f t="shared" si="279"/>
        <v>140802.70000000001</v>
      </c>
      <c r="R513" s="161">
        <f t="shared" si="279"/>
        <v>0</v>
      </c>
      <c r="S513" s="161">
        <f t="shared" si="279"/>
        <v>7132.6399999999994</v>
      </c>
      <c r="T513" s="161">
        <f t="shared" si="279"/>
        <v>25705.63</v>
      </c>
      <c r="U513" s="161">
        <f t="shared" si="279"/>
        <v>75730.62999999999</v>
      </c>
      <c r="V513" s="161">
        <f t="shared" si="279"/>
        <v>0</v>
      </c>
      <c r="W513" s="161">
        <f t="shared" si="279"/>
        <v>0</v>
      </c>
      <c r="X513" s="161">
        <f t="shared" si="279"/>
        <v>2837.58</v>
      </c>
      <c r="Y513" s="161">
        <f t="shared" si="279"/>
        <v>788.62</v>
      </c>
      <c r="Z513" s="161">
        <f t="shared" si="283"/>
        <v>17643.329999999998</v>
      </c>
      <c r="AA513" s="161">
        <f t="shared" si="283"/>
        <v>6206.28</v>
      </c>
      <c r="AB513" s="161">
        <f t="shared" si="283"/>
        <v>138.97</v>
      </c>
      <c r="AC513" s="161">
        <f t="shared" si="283"/>
        <v>18099.12</v>
      </c>
      <c r="AD513" s="161">
        <f t="shared" si="283"/>
        <v>68221.39</v>
      </c>
      <c r="AE513" s="161">
        <f t="shared" si="283"/>
        <v>9049.2000000000007</v>
      </c>
      <c r="AF513" s="161">
        <f t="shared" si="283"/>
        <v>3417.2900000000004</v>
      </c>
      <c r="AG513" s="161">
        <f t="shared" si="283"/>
        <v>1374.9299999999998</v>
      </c>
      <c r="AH513" s="161">
        <f t="shared" si="283"/>
        <v>3113.4100000000003</v>
      </c>
      <c r="AI513" s="161">
        <f t="shared" si="283"/>
        <v>23229.96</v>
      </c>
      <c r="AJ513" s="161">
        <f t="shared" si="283"/>
        <v>101.31</v>
      </c>
      <c r="AK513" s="161">
        <f t="shared" si="283"/>
        <v>21894.75</v>
      </c>
      <c r="AL513" s="161">
        <f t="shared" si="283"/>
        <v>9275.86</v>
      </c>
      <c r="AM513" s="161">
        <f t="shared" si="283"/>
        <v>1393.67</v>
      </c>
      <c r="AN513" s="161">
        <f t="shared" si="283"/>
        <v>0</v>
      </c>
      <c r="AO513" s="161">
        <f t="shared" si="283"/>
        <v>1423.9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109.57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76.599999999999994</v>
      </c>
      <c r="AA514" s="161">
        <f t="shared" si="283"/>
        <v>32.97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261738</v>
      </c>
      <c r="K516" s="161">
        <f t="shared" si="279"/>
        <v>0</v>
      </c>
      <c r="L516" s="161">
        <f t="shared" si="279"/>
        <v>527.84</v>
      </c>
      <c r="M516" s="161">
        <f t="shared" si="279"/>
        <v>20314.29</v>
      </c>
      <c r="N516" s="161">
        <f t="shared" si="279"/>
        <v>0</v>
      </c>
      <c r="O516" s="161">
        <f t="shared" si="279"/>
        <v>5264.67</v>
      </c>
      <c r="P516" s="161">
        <f t="shared" si="279"/>
        <v>975.94</v>
      </c>
      <c r="Q516" s="161">
        <f t="shared" si="279"/>
        <v>67287.399999999994</v>
      </c>
      <c r="R516" s="161">
        <f t="shared" si="279"/>
        <v>2346.7399999999998</v>
      </c>
      <c r="S516" s="161">
        <f t="shared" si="279"/>
        <v>2915.19</v>
      </c>
      <c r="T516" s="161">
        <f t="shared" si="279"/>
        <v>0</v>
      </c>
      <c r="U516" s="161">
        <f t="shared" si="279"/>
        <v>64181.73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1003.77</v>
      </c>
      <c r="Z516" s="161">
        <f t="shared" si="283"/>
        <v>0</v>
      </c>
      <c r="AA516" s="161">
        <f t="shared" si="283"/>
        <v>21722.13</v>
      </c>
      <c r="AB516" s="161">
        <f t="shared" si="283"/>
        <v>3659.94</v>
      </c>
      <c r="AC516" s="161">
        <f t="shared" si="283"/>
        <v>0</v>
      </c>
      <c r="AD516" s="161">
        <f t="shared" si="283"/>
        <v>41024.78</v>
      </c>
      <c r="AE516" s="161">
        <f t="shared" si="283"/>
        <v>2999.6299999999997</v>
      </c>
      <c r="AF516" s="161">
        <f t="shared" si="283"/>
        <v>971.57</v>
      </c>
      <c r="AG516" s="161">
        <f t="shared" si="283"/>
        <v>861.81</v>
      </c>
      <c r="AH516" s="161">
        <f t="shared" si="283"/>
        <v>801.36</v>
      </c>
      <c r="AI516" s="161">
        <f t="shared" si="283"/>
        <v>0</v>
      </c>
      <c r="AJ516" s="161">
        <f t="shared" si="283"/>
        <v>388.65</v>
      </c>
      <c r="AK516" s="161">
        <f t="shared" si="283"/>
        <v>24490.560000000001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66654.78</v>
      </c>
      <c r="K517" s="161">
        <f t="shared" si="279"/>
        <v>0</v>
      </c>
      <c r="L517" s="161">
        <f t="shared" si="279"/>
        <v>0</v>
      </c>
      <c r="M517" s="161">
        <f t="shared" si="279"/>
        <v>1335.08</v>
      </c>
      <c r="N517" s="161">
        <f t="shared" si="279"/>
        <v>0</v>
      </c>
      <c r="O517" s="161">
        <f t="shared" si="279"/>
        <v>472.45</v>
      </c>
      <c r="P517" s="161">
        <f t="shared" si="279"/>
        <v>336.05</v>
      </c>
      <c r="Q517" s="161">
        <f t="shared" si="279"/>
        <v>4349.9399999999996</v>
      </c>
      <c r="R517" s="161">
        <f t="shared" si="279"/>
        <v>24631.439999999999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2667.8199999999997</v>
      </c>
      <c r="AC517" s="161">
        <f t="shared" si="288"/>
        <v>16067.71</v>
      </c>
      <c r="AD517" s="161">
        <f t="shared" si="288"/>
        <v>16091.55</v>
      </c>
      <c r="AE517" s="161">
        <f t="shared" si="288"/>
        <v>257.97000000000003</v>
      </c>
      <c r="AF517" s="161">
        <f t="shared" si="288"/>
        <v>113.66</v>
      </c>
      <c r="AG517" s="161">
        <f t="shared" si="288"/>
        <v>84.01</v>
      </c>
      <c r="AH517" s="161">
        <f t="shared" si="288"/>
        <v>247.1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326216.12</v>
      </c>
      <c r="K519" s="161">
        <f t="shared" si="289"/>
        <v>0</v>
      </c>
      <c r="L519" s="161">
        <f t="shared" si="289"/>
        <v>0</v>
      </c>
      <c r="M519" s="161">
        <f t="shared" si="289"/>
        <v>163108.06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163108.06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2337.1600000000003</v>
      </c>
      <c r="K520" s="168">
        <f t="shared" si="289"/>
        <v>0</v>
      </c>
      <c r="L520" s="168">
        <f t="shared" si="289"/>
        <v>0</v>
      </c>
      <c r="M520" s="168">
        <f t="shared" si="289"/>
        <v>433.6</v>
      </c>
      <c r="N520" s="168">
        <f t="shared" si="289"/>
        <v>0</v>
      </c>
      <c r="O520" s="168">
        <f t="shared" si="289"/>
        <v>153.44</v>
      </c>
      <c r="P520" s="168">
        <f t="shared" si="289"/>
        <v>109.14</v>
      </c>
      <c r="Q520" s="168">
        <f t="shared" si="289"/>
        <v>1412.74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83.79</v>
      </c>
      <c r="AF520" s="168">
        <f t="shared" si="288"/>
        <v>36.92</v>
      </c>
      <c r="AG520" s="168">
        <f t="shared" si="288"/>
        <v>27.28</v>
      </c>
      <c r="AH520" s="168">
        <f t="shared" si="288"/>
        <v>80.25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:פברואר-2024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1</v>
      </c>
      <c r="W523" s="171">
        <f t="shared" si="290"/>
        <v>1</v>
      </c>
      <c r="X523" s="171">
        <f t="shared" si="290"/>
        <v>1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7.5370982271837625E-2</v>
      </c>
      <c r="K524" s="170">
        <f t="shared" si="292"/>
        <v>0</v>
      </c>
      <c r="L524" s="170">
        <f t="shared" si="290"/>
        <v>4.3023864044328737E-2</v>
      </c>
      <c r="M524" s="170">
        <f t="shared" si="290"/>
        <v>7.6592573470220013E-2</v>
      </c>
      <c r="N524" s="170">
        <f t="shared" si="290"/>
        <v>0</v>
      </c>
      <c r="O524" s="170">
        <f t="shared" si="290"/>
        <v>1.0302696040398903E-2</v>
      </c>
      <c r="P524" s="170">
        <f t="shared" si="290"/>
        <v>5.0554555305815735E-2</v>
      </c>
      <c r="Q524" s="170">
        <f t="shared" si="290"/>
        <v>8.0504760912361611E-2</v>
      </c>
      <c r="R524" s="170">
        <f t="shared" si="290"/>
        <v>0.28322407383919412</v>
      </c>
      <c r="S524" s="170">
        <f t="shared" si="290"/>
        <v>1.6216411701451931E-2</v>
      </c>
      <c r="T524" s="170">
        <f t="shared" si="290"/>
        <v>5.9915669130761608E-2</v>
      </c>
      <c r="U524" s="170">
        <f t="shared" si="290"/>
        <v>5.0075836637620913E-2</v>
      </c>
      <c r="V524" s="170">
        <f t="shared" si="290"/>
        <v>0.1186621359274479</v>
      </c>
      <c r="W524" s="170">
        <f t="shared" si="290"/>
        <v>0.13161581176950549</v>
      </c>
      <c r="X524" s="170">
        <f t="shared" si="290"/>
        <v>2.8344707814100995E-2</v>
      </c>
      <c r="Y524" s="170">
        <f t="shared" si="290"/>
        <v>3.9097311002457134E-2</v>
      </c>
      <c r="Z524" s="170">
        <f t="shared" si="290"/>
        <v>0.12355620604062503</v>
      </c>
      <c r="AA524" s="170">
        <f t="shared" si="290"/>
        <v>7.858203656647364E-2</v>
      </c>
      <c r="AB524" s="170">
        <f t="shared" si="290"/>
        <v>3.1793962220790027E-2</v>
      </c>
      <c r="AC524" s="170">
        <f t="shared" si="290"/>
        <v>6.6812232387192014E-2</v>
      </c>
      <c r="AD524" s="170">
        <f t="shared" si="290"/>
        <v>4.2597770373234804E-2</v>
      </c>
      <c r="AE524" s="170">
        <f t="shared" si="290"/>
        <v>4.0102823501938271E-2</v>
      </c>
      <c r="AF524" s="170">
        <f t="shared" si="290"/>
        <v>6.4521072067973986E-2</v>
      </c>
      <c r="AG524" s="170">
        <f t="shared" si="290"/>
        <v>0.1011469362133393</v>
      </c>
      <c r="AH524" s="170">
        <f t="shared" si="290"/>
        <v>0.12664726588528347</v>
      </c>
      <c r="AI524" s="170">
        <f t="shared" si="290"/>
        <v>0.30801948084592251</v>
      </c>
      <c r="AJ524" s="170">
        <f t="shared" si="290"/>
        <v>6.3183083439661003E-2</v>
      </c>
      <c r="AK524" s="170">
        <f t="shared" si="290"/>
        <v>0.10990842054258708</v>
      </c>
      <c r="AL524" s="170">
        <f t="shared" si="290"/>
        <v>7.9786672464984235E-2</v>
      </c>
      <c r="AM524" s="170">
        <f t="shared" si="290"/>
        <v>9.2291937162588697E-2</v>
      </c>
      <c r="AN524" s="170">
        <f t="shared" si="290"/>
        <v>8.952506219752239E-2</v>
      </c>
      <c r="AO524" s="170">
        <f t="shared" si="290"/>
        <v>7.7486435865372738E-2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0.89427587415676391</v>
      </c>
      <c r="K525" s="170">
        <f t="shared" si="292"/>
        <v>0</v>
      </c>
      <c r="L525" s="170">
        <f t="shared" si="290"/>
        <v>0.94932577418533381</v>
      </c>
      <c r="M525" s="170">
        <f t="shared" si="290"/>
        <v>0.81864222329701097</v>
      </c>
      <c r="N525" s="170">
        <f t="shared" si="290"/>
        <v>0</v>
      </c>
      <c r="O525" s="170">
        <f t="shared" si="290"/>
        <v>0.97530395692666183</v>
      </c>
      <c r="P525" s="170">
        <f t="shared" si="290"/>
        <v>0.94534628619943706</v>
      </c>
      <c r="Q525" s="170">
        <f t="shared" si="290"/>
        <v>0.86514099466459959</v>
      </c>
      <c r="R525" s="170">
        <f t="shared" si="290"/>
        <v>0.6272809219604214</v>
      </c>
      <c r="S525" s="170">
        <f t="shared" si="290"/>
        <v>0.97650758039158947</v>
      </c>
      <c r="T525" s="170">
        <f t="shared" si="290"/>
        <v>0.94008433086923837</v>
      </c>
      <c r="U525" s="170">
        <f t="shared" si="290"/>
        <v>0.92425036012869932</v>
      </c>
      <c r="V525" s="170">
        <f t="shared" si="290"/>
        <v>0.8813378640725521</v>
      </c>
      <c r="W525" s="170">
        <f t="shared" si="290"/>
        <v>0.86838418823049446</v>
      </c>
      <c r="X525" s="170">
        <f t="shared" si="290"/>
        <v>0.97165529218589897</v>
      </c>
      <c r="Y525" s="170">
        <f t="shared" si="290"/>
        <v>0.95598337941009781</v>
      </c>
      <c r="Z525" s="170">
        <f t="shared" si="290"/>
        <v>0.87644379395937499</v>
      </c>
      <c r="AA525" s="170">
        <f t="shared" si="290"/>
        <v>0.91311737047402153</v>
      </c>
      <c r="AB525" s="170">
        <f t="shared" si="290"/>
        <v>0.94701101494647577</v>
      </c>
      <c r="AC525" s="170">
        <f t="shared" si="290"/>
        <v>0.90670632336428258</v>
      </c>
      <c r="AD525" s="170">
        <f t="shared" si="290"/>
        <v>0.93774176615087568</v>
      </c>
      <c r="AE525" s="170">
        <f t="shared" si="290"/>
        <v>0.9477167916501984</v>
      </c>
      <c r="AF525" s="170">
        <f t="shared" si="290"/>
        <v>0.92887118203801855</v>
      </c>
      <c r="AG525" s="170">
        <f t="shared" si="290"/>
        <v>0.89085059429776725</v>
      </c>
      <c r="AH525" s="170">
        <f t="shared" si="290"/>
        <v>0.86870048096951014</v>
      </c>
      <c r="AI525" s="170">
        <f t="shared" si="290"/>
        <v>0.69198051915407743</v>
      </c>
      <c r="AJ525" s="170">
        <f t="shared" si="290"/>
        <v>0.93291061220272309</v>
      </c>
      <c r="AK525" s="170">
        <f t="shared" si="290"/>
        <v>0.86309374465990596</v>
      </c>
      <c r="AL525" s="170">
        <f t="shared" si="290"/>
        <v>0.92021332753501572</v>
      </c>
      <c r="AM525" s="170">
        <f t="shared" si="290"/>
        <v>0.90770806283741123</v>
      </c>
      <c r="AN525" s="170">
        <f t="shared" si="290"/>
        <v>0.91047493780247757</v>
      </c>
      <c r="AO525" s="170">
        <f t="shared" si="290"/>
        <v>0.92251356413462726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0.29593710849516891</v>
      </c>
      <c r="K526" s="170">
        <f t="shared" si="292"/>
        <v>0</v>
      </c>
      <c r="L526" s="170">
        <f t="shared" si="290"/>
        <v>0.3966978682501146</v>
      </c>
      <c r="M526" s="170">
        <f t="shared" si="290"/>
        <v>0.11703626360716633</v>
      </c>
      <c r="N526" s="170">
        <f t="shared" si="290"/>
        <v>0</v>
      </c>
      <c r="O526" s="170">
        <f t="shared" si="290"/>
        <v>0.75734538082934522</v>
      </c>
      <c r="P526" s="170">
        <f t="shared" si="290"/>
        <v>4.8592044892779067E-2</v>
      </c>
      <c r="Q526" s="170">
        <f t="shared" si="290"/>
        <v>0.1982161735127721</v>
      </c>
      <c r="R526" s="170">
        <f t="shared" si="290"/>
        <v>0.61120188400051056</v>
      </c>
      <c r="S526" s="170">
        <f t="shared" si="290"/>
        <v>0.78045580828440209</v>
      </c>
      <c r="T526" s="170">
        <f t="shared" si="290"/>
        <v>0.1441677855034019</v>
      </c>
      <c r="U526" s="170">
        <f t="shared" si="290"/>
        <v>0.38276527514672692</v>
      </c>
      <c r="V526" s="170">
        <f t="shared" si="290"/>
        <v>0.12482885771594951</v>
      </c>
      <c r="W526" s="170">
        <f t="shared" si="290"/>
        <v>8.5049654054560331E-2</v>
      </c>
      <c r="X526" s="170">
        <f t="shared" si="290"/>
        <v>0.29476312676651695</v>
      </c>
      <c r="Y526" s="170">
        <f t="shared" si="290"/>
        <v>0.80579287871872629</v>
      </c>
      <c r="Z526" s="170">
        <f t="shared" si="290"/>
        <v>0.10352599042630901</v>
      </c>
      <c r="AA526" s="170">
        <f t="shared" si="290"/>
        <v>0.29415385575183339</v>
      </c>
      <c r="AB526" s="170">
        <f t="shared" si="290"/>
        <v>0.82352794024124398</v>
      </c>
      <c r="AC526" s="170">
        <f t="shared" si="290"/>
        <v>0.13269915196702708</v>
      </c>
      <c r="AD526" s="170">
        <f t="shared" si="290"/>
        <v>0.397562638115528</v>
      </c>
      <c r="AE526" s="170">
        <f t="shared" si="290"/>
        <v>0.18957177712589227</v>
      </c>
      <c r="AF526" s="170">
        <f t="shared" si="290"/>
        <v>0.23475778676858775</v>
      </c>
      <c r="AG526" s="170">
        <f t="shared" si="290"/>
        <v>0.301207819981474</v>
      </c>
      <c r="AH526" s="170">
        <f t="shared" si="290"/>
        <v>0.35251998834713</v>
      </c>
      <c r="AI526" s="170">
        <f t="shared" si="290"/>
        <v>0.23473631306542764</v>
      </c>
      <c r="AJ526" s="170">
        <f t="shared" si="290"/>
        <v>0.76124509463681911</v>
      </c>
      <c r="AK526" s="170">
        <f t="shared" si="290"/>
        <v>0.29659853039366196</v>
      </c>
      <c r="AL526" s="170">
        <f t="shared" si="290"/>
        <v>0.1437839512755108</v>
      </c>
      <c r="AM526" s="170">
        <f t="shared" si="290"/>
        <v>0.27538986213330152</v>
      </c>
      <c r="AN526" s="170">
        <f t="shared" si="290"/>
        <v>0.76429709992313044</v>
      </c>
      <c r="AO526" s="170">
        <f t="shared" si="290"/>
        <v>5.3651017235478292E-2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1.4072711037068214E-3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4.6839159558577847E-3</v>
      </c>
      <c r="AC527" s="170">
        <f t="shared" si="295"/>
        <v>1.1818966921548011E-3</v>
      </c>
      <c r="AD527" s="170">
        <f t="shared" si="295"/>
        <v>7.9112461739443279E-3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7.4561012777826594E-3</v>
      </c>
      <c r="AK527" s="170">
        <f t="shared" si="295"/>
        <v>5.0903259044554243E-3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0.12961070929064447</v>
      </c>
      <c r="K528" s="170">
        <f t="shared" si="292"/>
        <v>0</v>
      </c>
      <c r="L528" s="170">
        <f t="shared" si="292"/>
        <v>3.4187191818356666E-2</v>
      </c>
      <c r="M528" s="170">
        <f t="shared" si="292"/>
        <v>0.10455083147775981</v>
      </c>
      <c r="N528" s="170">
        <f t="shared" si="292"/>
        <v>0</v>
      </c>
      <c r="O528" s="170">
        <f t="shared" si="292"/>
        <v>6.9774927217401528E-2</v>
      </c>
      <c r="P528" s="170">
        <f t="shared" si="292"/>
        <v>0</v>
      </c>
      <c r="Q528" s="170">
        <f t="shared" si="292"/>
        <v>0.11287529603823115</v>
      </c>
      <c r="R528" s="170">
        <f t="shared" si="292"/>
        <v>1.6079037959910784E-2</v>
      </c>
      <c r="S528" s="170">
        <f t="shared" si="292"/>
        <v>0.17824945217692909</v>
      </c>
      <c r="T528" s="170">
        <f t="shared" si="292"/>
        <v>0</v>
      </c>
      <c r="U528" s="170">
        <f t="shared" si="292"/>
        <v>0.17391041532694193</v>
      </c>
      <c r="V528" s="170">
        <f t="shared" si="292"/>
        <v>0</v>
      </c>
      <c r="W528" s="170">
        <f t="shared" si="292"/>
        <v>0</v>
      </c>
      <c r="X528" s="170">
        <f t="shared" si="292"/>
        <v>0.12365442871339598</v>
      </c>
      <c r="Y528" s="170">
        <f t="shared" si="292"/>
        <v>0.10427919892526928</v>
      </c>
      <c r="Z528" s="170">
        <f t="shared" si="295"/>
        <v>1.1215336498529545E-3</v>
      </c>
      <c r="AA528" s="170">
        <f t="shared" si="295"/>
        <v>0.1160174714767965</v>
      </c>
      <c r="AB528" s="170">
        <f t="shared" si="295"/>
        <v>0.11449568242671081</v>
      </c>
      <c r="AC528" s="170">
        <f t="shared" si="295"/>
        <v>2.3568202070108141E-2</v>
      </c>
      <c r="AD528" s="170">
        <f t="shared" si="295"/>
        <v>0.24841528122376053</v>
      </c>
      <c r="AE528" s="170">
        <f t="shared" si="295"/>
        <v>9.2078867027014205E-2</v>
      </c>
      <c r="AF528" s="170">
        <f t="shared" si="295"/>
        <v>0.11907191665276555</v>
      </c>
      <c r="AG528" s="170">
        <f t="shared" si="295"/>
        <v>0.13227939795361673</v>
      </c>
      <c r="AH528" s="170">
        <f t="shared" si="295"/>
        <v>0.1141134374173217</v>
      </c>
      <c r="AI528" s="170">
        <f t="shared" si="295"/>
        <v>0</v>
      </c>
      <c r="AJ528" s="170">
        <f t="shared" si="295"/>
        <v>0.15579083538783686</v>
      </c>
      <c r="AK528" s="170">
        <f t="shared" si="295"/>
        <v>0.26151391005215341</v>
      </c>
      <c r="AL528" s="170">
        <f t="shared" si="295"/>
        <v>5.976204383868617E-2</v>
      </c>
      <c r="AM528" s="170">
        <f t="shared" si="295"/>
        <v>0.17248196219880033</v>
      </c>
      <c r="AN528" s="170">
        <f t="shared" si="295"/>
        <v>0.11996296175042974</v>
      </c>
      <c r="AO528" s="170">
        <f t="shared" si="295"/>
        <v>3.1720062579595017E-4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0.15051111203753598</v>
      </c>
      <c r="K529" s="170">
        <f t="shared" si="292"/>
        <v>0</v>
      </c>
      <c r="L529" s="170">
        <f t="shared" si="292"/>
        <v>0.1581926513103839</v>
      </c>
      <c r="M529" s="170">
        <f t="shared" si="292"/>
        <v>0.20265530390641417</v>
      </c>
      <c r="N529" s="170">
        <f t="shared" si="292"/>
        <v>0</v>
      </c>
      <c r="O529" s="170">
        <f t="shared" si="292"/>
        <v>3.9904192175594815E-2</v>
      </c>
      <c r="P529" s="170">
        <f t="shared" si="292"/>
        <v>0.28118736597454907</v>
      </c>
      <c r="Q529" s="170">
        <f t="shared" si="292"/>
        <v>0.16221823344983388</v>
      </c>
      <c r="R529" s="170">
        <f t="shared" si="292"/>
        <v>0</v>
      </c>
      <c r="S529" s="170">
        <f t="shared" si="292"/>
        <v>0</v>
      </c>
      <c r="T529" s="170">
        <f t="shared" si="292"/>
        <v>0.31802710533768541</v>
      </c>
      <c r="U529" s="170">
        <f t="shared" si="292"/>
        <v>0.15874191479200969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6.7959857386752391E-3</v>
      </c>
      <c r="Z529" s="170">
        <f t="shared" si="295"/>
        <v>0.26288591429638997</v>
      </c>
      <c r="AA529" s="170">
        <f t="shared" si="295"/>
        <v>0.14990437255802896</v>
      </c>
      <c r="AB529" s="170">
        <f t="shared" si="295"/>
        <v>0</v>
      </c>
      <c r="AC529" s="170">
        <f t="shared" si="295"/>
        <v>0.23842171630196102</v>
      </c>
      <c r="AD529" s="170">
        <f t="shared" si="295"/>
        <v>0.11990370514753836</v>
      </c>
      <c r="AE529" s="170">
        <f t="shared" si="295"/>
        <v>0.19218290892030257</v>
      </c>
      <c r="AF529" s="170">
        <f t="shared" si="295"/>
        <v>0.1274638687633074</v>
      </c>
      <c r="AG529" s="170">
        <f t="shared" si="295"/>
        <v>0.10801055848801339</v>
      </c>
      <c r="AH529" s="170">
        <f t="shared" si="295"/>
        <v>8.8902999173664787E-2</v>
      </c>
      <c r="AI529" s="170">
        <f t="shared" si="295"/>
        <v>0</v>
      </c>
      <c r="AJ529" s="170">
        <f t="shared" si="295"/>
        <v>0</v>
      </c>
      <c r="AK529" s="170">
        <f t="shared" si="295"/>
        <v>0.1881952548940061</v>
      </c>
      <c r="AL529" s="170">
        <f t="shared" si="295"/>
        <v>0.33003954729512641</v>
      </c>
      <c r="AM529" s="170">
        <f t="shared" si="295"/>
        <v>4.1367812753104076E-2</v>
      </c>
      <c r="AN529" s="170">
        <f t="shared" si="295"/>
        <v>0</v>
      </c>
      <c r="AO529" s="170">
        <f t="shared" si="295"/>
        <v>0.11144074481112862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0.19808590783089614</v>
      </c>
      <c r="K530" s="170">
        <f t="shared" si="292"/>
        <v>0</v>
      </c>
      <c r="L530" s="170">
        <f t="shared" si="292"/>
        <v>0.19659142641766275</v>
      </c>
      <c r="M530" s="170">
        <f t="shared" si="292"/>
        <v>7.9779771832214394E-2</v>
      </c>
      <c r="N530" s="170">
        <f t="shared" si="292"/>
        <v>0</v>
      </c>
      <c r="O530" s="170">
        <f t="shared" si="292"/>
        <v>2.653770915738296E-2</v>
      </c>
      <c r="P530" s="170">
        <f t="shared" si="292"/>
        <v>0.47431091142318299</v>
      </c>
      <c r="Q530" s="170">
        <f t="shared" si="292"/>
        <v>0.14982533589252059</v>
      </c>
      <c r="R530" s="170">
        <f t="shared" si="292"/>
        <v>0</v>
      </c>
      <c r="S530" s="170">
        <f t="shared" si="292"/>
        <v>0</v>
      </c>
      <c r="T530" s="170">
        <f t="shared" si="292"/>
        <v>0.3299106417304935</v>
      </c>
      <c r="U530" s="170">
        <f t="shared" si="292"/>
        <v>0.1190483447437911</v>
      </c>
      <c r="V530" s="170">
        <f t="shared" si="292"/>
        <v>0.75650900635660268</v>
      </c>
      <c r="W530" s="170">
        <f t="shared" si="292"/>
        <v>0.78277901716708664</v>
      </c>
      <c r="X530" s="170">
        <f t="shared" si="292"/>
        <v>0.13922484959378525</v>
      </c>
      <c r="Y530" s="170">
        <f t="shared" si="292"/>
        <v>3.5250420755750293E-2</v>
      </c>
      <c r="Z530" s="170">
        <f t="shared" si="295"/>
        <v>0.49049720480712217</v>
      </c>
      <c r="AA530" s="170">
        <f t="shared" si="295"/>
        <v>0.35065749037803795</v>
      </c>
      <c r="AB530" s="170">
        <f t="shared" si="295"/>
        <v>0</v>
      </c>
      <c r="AC530" s="170">
        <f t="shared" si="295"/>
        <v>0.48097771422108992</v>
      </c>
      <c r="AD530" s="170">
        <f t="shared" si="295"/>
        <v>0.13640850622748155</v>
      </c>
      <c r="AE530" s="170">
        <f t="shared" si="295"/>
        <v>0.17474810889569908</v>
      </c>
      <c r="AF530" s="170">
        <f t="shared" si="295"/>
        <v>0.25055366471550533</v>
      </c>
      <c r="AG530" s="170">
        <f t="shared" si="295"/>
        <v>0.1622232391095865</v>
      </c>
      <c r="AH530" s="170">
        <f t="shared" si="295"/>
        <v>0.14400531075041173</v>
      </c>
      <c r="AI530" s="170">
        <f t="shared" si="295"/>
        <v>0.39001226494473268</v>
      </c>
      <c r="AJ530" s="170">
        <f t="shared" si="295"/>
        <v>0</v>
      </c>
      <c r="AK530" s="170">
        <f t="shared" si="295"/>
        <v>3.4020120828477288E-2</v>
      </c>
      <c r="AL530" s="170">
        <f t="shared" si="295"/>
        <v>0.20446297646752259</v>
      </c>
      <c r="AM530" s="170">
        <f t="shared" si="295"/>
        <v>0.41597163461355963</v>
      </c>
      <c r="AN530" s="170">
        <f t="shared" si="295"/>
        <v>2.6214876128917413E-2</v>
      </c>
      <c r="AO530" s="170">
        <f t="shared" si="295"/>
        <v>0.74936933907019054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2.694540418924625E-2</v>
      </c>
      <c r="K531" s="170">
        <f t="shared" si="292"/>
        <v>0</v>
      </c>
      <c r="L531" s="170">
        <f t="shared" si="292"/>
        <v>3.2614623896104422E-2</v>
      </c>
      <c r="M531" s="170">
        <f t="shared" si="292"/>
        <v>3.8444802826791732E-2</v>
      </c>
      <c r="N531" s="170">
        <f t="shared" si="292"/>
        <v>0</v>
      </c>
      <c r="O531" s="170">
        <f t="shared" si="292"/>
        <v>1.0651041618552778E-2</v>
      </c>
      <c r="P531" s="170">
        <f t="shared" si="292"/>
        <v>3.8540564323513424E-2</v>
      </c>
      <c r="Q531" s="170">
        <f t="shared" si="292"/>
        <v>3.3875543848106406E-2</v>
      </c>
      <c r="R531" s="170">
        <f t="shared" si="292"/>
        <v>0</v>
      </c>
      <c r="S531" s="170">
        <f t="shared" si="292"/>
        <v>0</v>
      </c>
      <c r="T531" s="170">
        <f t="shared" si="292"/>
        <v>9.3988704764818756E-2</v>
      </c>
      <c r="U531" s="170">
        <f t="shared" si="292"/>
        <v>5.7725406516301564E-2</v>
      </c>
      <c r="V531" s="170">
        <f t="shared" si="292"/>
        <v>0</v>
      </c>
      <c r="W531" s="170">
        <f t="shared" si="292"/>
        <v>5.5551700884755285E-4</v>
      </c>
      <c r="X531" s="170">
        <f t="shared" si="292"/>
        <v>0.21513808876174687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3.7639047429030133E-2</v>
      </c>
      <c r="AF531" s="170">
        <f t="shared" si="295"/>
        <v>3.4215598956626021E-2</v>
      </c>
      <c r="AG531" s="170">
        <f t="shared" si="295"/>
        <v>2.8534876920503632E-2</v>
      </c>
      <c r="AH531" s="170">
        <f t="shared" si="295"/>
        <v>2.5373453200459747E-2</v>
      </c>
      <c r="AI531" s="170">
        <f t="shared" si="295"/>
        <v>0</v>
      </c>
      <c r="AJ531" s="170">
        <f t="shared" si="295"/>
        <v>0</v>
      </c>
      <c r="AK531" s="170">
        <f t="shared" si="295"/>
        <v>4.6676193696475625E-2</v>
      </c>
      <c r="AL531" s="170">
        <f t="shared" si="295"/>
        <v>0.12270466399019943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6.8141143316089836E-2</v>
      </c>
      <c r="K532" s="170">
        <f t="shared" si="292"/>
        <v>0</v>
      </c>
      <c r="L532" s="170">
        <f t="shared" si="292"/>
        <v>0.10601209384447638</v>
      </c>
      <c r="M532" s="170">
        <f t="shared" si="292"/>
        <v>0.24637814707179745</v>
      </c>
      <c r="N532" s="170">
        <f t="shared" si="292"/>
        <v>0</v>
      </c>
      <c r="O532" s="170">
        <f t="shared" si="292"/>
        <v>6.4901837439575297E-2</v>
      </c>
      <c r="P532" s="170">
        <f t="shared" si="292"/>
        <v>6.9465265813622515E-2</v>
      </c>
      <c r="Q532" s="170">
        <f t="shared" si="292"/>
        <v>0.17490449571388159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1.7061618474347117E-3</v>
      </c>
      <c r="V532" s="170">
        <f t="shared" si="292"/>
        <v>0</v>
      </c>
      <c r="W532" s="170">
        <f t="shared" si="292"/>
        <v>0</v>
      </c>
      <c r="X532" s="170">
        <f t="shared" si="292"/>
        <v>0.19004922613021866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3.8058366299033816E-3</v>
      </c>
      <c r="AC532" s="170">
        <f t="shared" si="295"/>
        <v>0</v>
      </c>
      <c r="AD532" s="170">
        <f t="shared" si="295"/>
        <v>3.9545646169131046E-3</v>
      </c>
      <c r="AE532" s="170">
        <f t="shared" si="295"/>
        <v>0.22742465813172</v>
      </c>
      <c r="AF532" s="170">
        <f t="shared" si="295"/>
        <v>0.14189126643061239</v>
      </c>
      <c r="AG532" s="170">
        <f t="shared" si="295"/>
        <v>0.14653927062214128</v>
      </c>
      <c r="AH532" s="170">
        <f t="shared" si="295"/>
        <v>0.12978471851112741</v>
      </c>
      <c r="AI532" s="170">
        <f t="shared" si="295"/>
        <v>0</v>
      </c>
      <c r="AJ532" s="170">
        <f t="shared" si="295"/>
        <v>7.3352887771302904E-3</v>
      </c>
      <c r="AK532" s="170">
        <f t="shared" si="295"/>
        <v>6.3899514490662786E-3</v>
      </c>
      <c r="AL532" s="170">
        <f t="shared" si="295"/>
        <v>6.1805547476011836E-3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3.3532027333651961E-4</v>
      </c>
      <c r="K533" s="170">
        <f t="shared" si="292"/>
        <v>0</v>
      </c>
      <c r="L533" s="170">
        <f t="shared" si="292"/>
        <v>1.2392125101619051E-4</v>
      </c>
      <c r="M533" s="170">
        <f t="shared" si="292"/>
        <v>8.6316113388713455E-4</v>
      </c>
      <c r="N533" s="170">
        <f t="shared" si="292"/>
        <v>0</v>
      </c>
      <c r="O533" s="170">
        <f t="shared" si="292"/>
        <v>0</v>
      </c>
      <c r="P533" s="170">
        <f t="shared" si="292"/>
        <v>8.1436280834405175E-4</v>
      </c>
      <c r="Q533" s="170">
        <f t="shared" si="292"/>
        <v>8.1871495324875349E-4</v>
      </c>
      <c r="R533" s="170">
        <f t="shared" si="292"/>
        <v>0</v>
      </c>
      <c r="S533" s="170">
        <f t="shared" si="292"/>
        <v>0</v>
      </c>
      <c r="T533" s="170">
        <f t="shared" si="292"/>
        <v>0</v>
      </c>
      <c r="U533" s="170">
        <f t="shared" si="292"/>
        <v>5.9278565741356815E-5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3.2155489334969557E-5</v>
      </c>
      <c r="AC533" s="170">
        <f t="shared" si="295"/>
        <v>2.8199258705333342E-5</v>
      </c>
      <c r="AD533" s="170">
        <f t="shared" si="295"/>
        <v>1.0280067744328907E-4</v>
      </c>
      <c r="AE533" s="170">
        <f t="shared" si="295"/>
        <v>1.084332351759437E-3</v>
      </c>
      <c r="AF533" s="170">
        <f t="shared" si="295"/>
        <v>7.9447228625359185E-4</v>
      </c>
      <c r="AG533" s="170">
        <f t="shared" si="295"/>
        <v>7.4843772293103883E-4</v>
      </c>
      <c r="AH533" s="170">
        <f t="shared" si="295"/>
        <v>1.1678960305962099E-3</v>
      </c>
      <c r="AI533" s="170">
        <f t="shared" si="295"/>
        <v>0</v>
      </c>
      <c r="AJ533" s="170">
        <f t="shared" si="295"/>
        <v>6.5029690450984476E-5</v>
      </c>
      <c r="AK533" s="170">
        <f t="shared" si="295"/>
        <v>4.7318438649348384E-4</v>
      </c>
      <c r="AL533" s="170">
        <f t="shared" si="295"/>
        <v>9.4592440594704953E-4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2.3296835113270492E-2</v>
      </c>
      <c r="K534" s="170">
        <f t="shared" si="292"/>
        <v>0</v>
      </c>
      <c r="L534" s="170">
        <f t="shared" si="292"/>
        <v>2.490599739721892E-2</v>
      </c>
      <c r="M534" s="170">
        <f t="shared" si="292"/>
        <v>2.8933941440979844E-2</v>
      </c>
      <c r="N534" s="170">
        <f t="shared" si="292"/>
        <v>0</v>
      </c>
      <c r="O534" s="170">
        <f t="shared" si="292"/>
        <v>6.1888684888091374E-3</v>
      </c>
      <c r="P534" s="170">
        <f t="shared" si="292"/>
        <v>3.2435770963445951E-2</v>
      </c>
      <c r="Q534" s="170">
        <f t="shared" si="292"/>
        <v>3.2407201256005026E-2</v>
      </c>
      <c r="R534" s="170">
        <f t="shared" si="292"/>
        <v>0</v>
      </c>
      <c r="S534" s="170">
        <f t="shared" si="292"/>
        <v>1.7802319930258274E-2</v>
      </c>
      <c r="T534" s="170">
        <f t="shared" si="292"/>
        <v>5.3990093532838748E-2</v>
      </c>
      <c r="U534" s="170">
        <f t="shared" si="292"/>
        <v>3.029356318975213E-2</v>
      </c>
      <c r="V534" s="170">
        <f t="shared" si="292"/>
        <v>0</v>
      </c>
      <c r="W534" s="170">
        <f t="shared" si="292"/>
        <v>0</v>
      </c>
      <c r="X534" s="170">
        <f t="shared" si="292"/>
        <v>8.8255722202352227E-3</v>
      </c>
      <c r="Y534" s="170">
        <f t="shared" si="292"/>
        <v>3.8648952716766908E-3</v>
      </c>
      <c r="Z534" s="170">
        <f t="shared" si="295"/>
        <v>1.833355411370239E-2</v>
      </c>
      <c r="AA534" s="170">
        <f t="shared" si="295"/>
        <v>2.3715816115968502E-3</v>
      </c>
      <c r="AB534" s="170">
        <f t="shared" si="295"/>
        <v>4.6548420342507497E-4</v>
      </c>
      <c r="AC534" s="170">
        <f t="shared" si="295"/>
        <v>2.9829442853236285E-2</v>
      </c>
      <c r="AD534" s="170">
        <f t="shared" si="295"/>
        <v>2.3483023968266622E-2</v>
      </c>
      <c r="AE534" s="170">
        <f t="shared" si="295"/>
        <v>3.2987091768780674E-2</v>
      </c>
      <c r="AF534" s="170">
        <f t="shared" si="295"/>
        <v>2.0122607464360634E-2</v>
      </c>
      <c r="AG534" s="170">
        <f t="shared" si="295"/>
        <v>1.1306993499500859E-2</v>
      </c>
      <c r="AH534" s="170">
        <f t="shared" si="295"/>
        <v>1.283267753879847E-2</v>
      </c>
      <c r="AI534" s="170">
        <f t="shared" si="295"/>
        <v>6.7231941143917076E-2</v>
      </c>
      <c r="AJ534" s="170">
        <f t="shared" si="295"/>
        <v>1.0182624327031279E-3</v>
      </c>
      <c r="AK534" s="170">
        <f t="shared" si="295"/>
        <v>2.4136273055116498E-2</v>
      </c>
      <c r="AL534" s="170">
        <f t="shared" si="295"/>
        <v>5.2333665514422048E-2</v>
      </c>
      <c r="AM534" s="170">
        <f t="shared" si="295"/>
        <v>2.4967911386456448E-3</v>
      </c>
      <c r="AN534" s="170">
        <f t="shared" si="295"/>
        <v>0</v>
      </c>
      <c r="AO534" s="170">
        <f t="shared" si="295"/>
        <v>7.7352623920337983E-3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5.0625068687040751E-6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7.959666599840298E-5</v>
      </c>
      <c r="AA535" s="170">
        <f t="shared" si="295"/>
        <v>1.25986977278415E-5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1.2093186299177395E-2</v>
      </c>
      <c r="K537" s="170">
        <f t="shared" si="292"/>
        <v>0</v>
      </c>
      <c r="L537" s="170">
        <f t="shared" si="292"/>
        <v>7.6503617703375442E-3</v>
      </c>
      <c r="M537" s="170">
        <f t="shared" si="292"/>
        <v>1.1492083176919549E-2</v>
      </c>
      <c r="N537" s="170">
        <f t="shared" si="292"/>
        <v>0</v>
      </c>
      <c r="O537" s="170">
        <f t="shared" si="292"/>
        <v>1.2864009928411621E-2</v>
      </c>
      <c r="P537" s="170">
        <f t="shared" si="292"/>
        <v>2.8150364437902232E-3</v>
      </c>
      <c r="Q537" s="170">
        <f t="shared" si="292"/>
        <v>1.5486892749878464E-2</v>
      </c>
      <c r="R537" s="170">
        <f t="shared" si="292"/>
        <v>7.7848656268588324E-3</v>
      </c>
      <c r="S537" s="170">
        <f t="shared" si="292"/>
        <v>7.2760079069586611E-3</v>
      </c>
      <c r="T537" s="170">
        <f t="shared" si="292"/>
        <v>0</v>
      </c>
      <c r="U537" s="170">
        <f t="shared" si="292"/>
        <v>2.5673803233679824E-2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4.919309587445045E-3</v>
      </c>
      <c r="Z537" s="170">
        <f t="shared" si="298"/>
        <v>0</v>
      </c>
      <c r="AA537" s="170">
        <f t="shared" si="298"/>
        <v>8.3005929595049346E-3</v>
      </c>
      <c r="AB537" s="170">
        <f t="shared" si="298"/>
        <v>1.2259079337148801E-2</v>
      </c>
      <c r="AC537" s="170">
        <f t="shared" si="298"/>
        <v>0</v>
      </c>
      <c r="AD537" s="170">
        <f t="shared" si="298"/>
        <v>1.412146384048852E-2</v>
      </c>
      <c r="AE537" s="170">
        <f t="shared" si="298"/>
        <v>1.0934565495556244E-2</v>
      </c>
      <c r="AF537" s="170">
        <f t="shared" si="298"/>
        <v>5.7210601775526402E-3</v>
      </c>
      <c r="AG537" s="170">
        <f t="shared" si="298"/>
        <v>7.0872554004966322E-3</v>
      </c>
      <c r="AH537" s="170">
        <f t="shared" si="298"/>
        <v>3.3030003990773917E-3</v>
      </c>
      <c r="AI537" s="170">
        <f t="shared" si="298"/>
        <v>0</v>
      </c>
      <c r="AJ537" s="170">
        <f t="shared" si="298"/>
        <v>3.9063043576159371E-3</v>
      </c>
      <c r="AK537" s="170">
        <f t="shared" si="298"/>
        <v>2.6997834797506889E-2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3.0796776634293968E-3</v>
      </c>
      <c r="K538" s="170">
        <f t="shared" si="292"/>
        <v>0</v>
      </c>
      <c r="L538" s="170">
        <f t="shared" si="292"/>
        <v>0</v>
      </c>
      <c r="M538" s="170">
        <f t="shared" si="292"/>
        <v>7.5527377072207545E-4</v>
      </c>
      <c r="N538" s="170">
        <f t="shared" si="292"/>
        <v>0</v>
      </c>
      <c r="O538" s="170">
        <f t="shared" si="292"/>
        <v>1.1544126204829685E-3</v>
      </c>
      <c r="P538" s="170">
        <f t="shared" si="292"/>
        <v>9.6931470883015818E-4</v>
      </c>
      <c r="Q538" s="170">
        <f t="shared" si="292"/>
        <v>1.0011837914439602E-3</v>
      </c>
      <c r="R538" s="170">
        <f t="shared" si="292"/>
        <v>8.1710138573525715E-2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8.9359434955852586E-3</v>
      </c>
      <c r="AC538" s="170">
        <f t="shared" si="298"/>
        <v>2.6481444248525516E-2</v>
      </c>
      <c r="AD538" s="170">
        <f t="shared" si="298"/>
        <v>5.5389996354011659E-3</v>
      </c>
      <c r="AE538" s="170">
        <f t="shared" si="298"/>
        <v>9.4037926707248715E-4</v>
      </c>
      <c r="AF538" s="170">
        <f t="shared" si="298"/>
        <v>6.6928342762809982E-4</v>
      </c>
      <c r="AG538" s="170">
        <f t="shared" si="298"/>
        <v>6.9087191631069748E-4</v>
      </c>
      <c r="AH538" s="170">
        <f t="shared" si="298"/>
        <v>1.0184828274583501E-3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1.5072294863393199E-2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9.2272552589629478E-2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3.754101112334169E-2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1.0798474539801422E-4</v>
      </c>
      <c r="K541" s="173">
        <f>IF(K520=0,0,K520/K$502)</f>
        <v>0</v>
      </c>
      <c r="L541" s="173">
        <f t="shared" si="300"/>
        <v>0</v>
      </c>
      <c r="M541" s="173">
        <f t="shared" si="300"/>
        <v>2.4529369549771698E-4</v>
      </c>
      <c r="N541" s="173">
        <f t="shared" si="300"/>
        <v>0</v>
      </c>
      <c r="O541" s="173">
        <f t="shared" si="300"/>
        <v>3.7492448404467495E-4</v>
      </c>
      <c r="P541" s="173">
        <f t="shared" si="300"/>
        <v>3.1480734212683664E-4</v>
      </c>
      <c r="Q541" s="173">
        <f t="shared" si="300"/>
        <v>3.2515675837472251E-4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3.0544008523473152E-4</v>
      </c>
      <c r="AF541" s="173">
        <f t="shared" si="300"/>
        <v>2.1740228882658323E-4</v>
      </c>
      <c r="AG541" s="173">
        <f t="shared" si="300"/>
        <v>2.2434217208613054E-4</v>
      </c>
      <c r="AH541" s="173">
        <f t="shared" si="300"/>
        <v>3.3076991867071065E-4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3DACBD-4284-4514-AAAB-B3EFCC28F464}"/>
</file>

<file path=customXml/itemProps2.xml><?xml version="1.0" encoding="utf-8"?>
<ds:datastoreItem xmlns:ds="http://schemas.openxmlformats.org/officeDocument/2006/customXml" ds:itemID="{3A09B5D2-1E9D-4C59-AD16-659EF6EE5265}"/>
</file>

<file path=customXml/itemProps3.xml><?xml version="1.0" encoding="utf-8"?>
<ds:datastoreItem xmlns:ds="http://schemas.openxmlformats.org/officeDocument/2006/customXml" ds:itemID="{F864B979-0730-47CC-AD6A-D42B2965A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אינסה קלאוז</dc:creator>
  <cp:lastModifiedBy>אינסה קלאוז</cp:lastModifiedBy>
  <dcterms:created xsi:type="dcterms:W3CDTF">2024-03-28T09:31:08Z</dcterms:created>
  <dcterms:modified xsi:type="dcterms:W3CDTF">2024-03-28T09:32:46Z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