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lmo\Desktop\"/>
    </mc:Choice>
  </mc:AlternateContent>
  <bookViews>
    <workbookView xWindow="0" yWindow="105" windowWidth="24240" windowHeight="12585" activeTab="27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2" i="1" l="1"/>
  <c r="D42" i="1" s="1"/>
  <c r="D43" i="1"/>
  <c r="D40" i="1"/>
  <c r="D39" i="1"/>
  <c r="D35" i="1"/>
  <c r="D34" i="1"/>
  <c r="D31" i="1"/>
  <c r="D30" i="1"/>
  <c r="D27" i="1"/>
  <c r="D26" i="1"/>
  <c r="D22" i="1"/>
  <c r="D21" i="1"/>
  <c r="D18" i="1"/>
  <c r="D17" i="1"/>
  <c r="D14" i="1"/>
  <c r="D13" i="1"/>
  <c r="C11" i="1"/>
  <c r="L36" i="2"/>
  <c r="K36" i="2"/>
  <c r="K35" i="2"/>
  <c r="L34" i="2"/>
  <c r="K34" i="2"/>
  <c r="K33" i="2"/>
  <c r="L32" i="2"/>
  <c r="K32" i="2"/>
  <c r="K31" i="2"/>
  <c r="L30" i="2"/>
  <c r="K30" i="2"/>
  <c r="K29" i="2"/>
  <c r="L28" i="2"/>
  <c r="K28" i="2"/>
  <c r="K27" i="2"/>
  <c r="L26" i="2"/>
  <c r="K26" i="2"/>
  <c r="K25" i="2"/>
  <c r="L24" i="2"/>
  <c r="K24" i="2"/>
  <c r="K23" i="2"/>
  <c r="L22" i="2"/>
  <c r="K22" i="2"/>
  <c r="K21" i="2"/>
  <c r="L20" i="2"/>
  <c r="K20" i="2"/>
  <c r="K19" i="2"/>
  <c r="L18" i="2"/>
  <c r="K18" i="2"/>
  <c r="K17" i="2"/>
  <c r="L16" i="2"/>
  <c r="K16" i="2"/>
  <c r="K15" i="2"/>
  <c r="L14" i="2"/>
  <c r="K14" i="2"/>
  <c r="K13" i="2"/>
  <c r="L12" i="2"/>
  <c r="K12" i="2"/>
  <c r="K11" i="2"/>
  <c r="J11" i="2"/>
  <c r="J12" i="2"/>
  <c r="J13" i="2"/>
  <c r="J14" i="2"/>
  <c r="D15" i="1" l="1"/>
  <c r="D19" i="1"/>
  <c r="D24" i="1"/>
  <c r="D28" i="1"/>
  <c r="D32" i="1"/>
  <c r="D36" i="1"/>
  <c r="D41" i="1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D11" i="1"/>
  <c r="D16" i="1"/>
  <c r="D20" i="1"/>
  <c r="D25" i="1"/>
  <c r="D29" i="1"/>
  <c r="D33" i="1"/>
  <c r="D37" i="1"/>
</calcChain>
</file>

<file path=xl/sharedStrings.xml><?xml version="1.0" encoding="utf-8"?>
<sst xmlns="http://schemas.openxmlformats.org/spreadsheetml/2006/main" count="3079" uniqueCount="633">
  <si>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</si>
  <si>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</si>
  <si>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</si>
  <si>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</si>
  <si>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</si>
  <si>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</si>
  <si>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</si>
  <si>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</si>
  <si>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</si>
  <si>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</si>
  <si>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</si>
  <si>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</si>
  <si>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</si>
  <si>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</si>
  <si>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</si>
  <si>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</si>
  <si>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</si>
  <si>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</si>
  <si>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</si>
  <si>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</si>
  <si>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</si>
  <si>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</si>
  <si>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</si>
  <si>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</si>
  <si>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</si>
  <si>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</si>
  <si>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</si>
  <si>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</si>
  <si>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</si>
  <si>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</si>
  <si>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</si>
  <si>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</si>
  <si>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</si>
  <si>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</si>
  <si>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</si>
  <si>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</si>
  <si>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</si>
  <si>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</si>
  <si>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</si>
  <si>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</si>
  <si>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</si>
  <si>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</si>
  <si>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</si>
  <si>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</si>
  <si>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</si>
  <si>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</si>
  <si>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</si>
  <si>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</si>
  <si>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</si>
  <si>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</si>
  <si>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</si>
  <si>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</si>
  <si>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</si>
  <si>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</si>
  <si>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</si>
  <si>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</si>
  <si>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</si>
  <si>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</si>
  <si>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</si>
  <si>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</si>
  <si>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</si>
  <si>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</si>
  <si>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</si>
  <si>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</si>
  <si>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</si>
  <si>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</si>
  <si>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</si>
  <si>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</si>
  <si>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</si>
  <si>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</si>
  <si>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</si>
  <si>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</si>
  <si>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</si>
  <si>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</si>
  <si>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</si>
  <si>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</si>
  <si>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</si>
  <si>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</si>
  <si>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</si>
  <si>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</si>
  <si>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</si>
  <si>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</si>
  <si>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</si>
  <si>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</si>
  <si>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</si>
  <si>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</si>
  <si>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</si>
  <si>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</si>
  <si>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</si>
  <si>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</si>
  <si>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</si>
  <si>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</si>
  <si>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</si>
  <si>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</si>
  <si>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</si>
  <si>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</si>
  <si>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</si>
  <si>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</si>
  <si>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</si>
  <si>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</si>
  <si>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</si>
  <si>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</si>
  <si>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</si>
  <si>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</si>
  <si>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</si>
  <si>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</si>
  <si>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</si>
  <si>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</si>
  <si>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</si>
  <si>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</si>
  <si>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</si>
  <si>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</si>
  <si>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</si>
  <si>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</si>
  <si>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</si>
  <si>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</si>
  <si>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</si>
  <si>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</si>
  <si>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</si>
  <si>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</si>
  <si>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</si>
  <si>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</si>
  <si>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</si>
  <si>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</si>
  <si>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</si>
  <si>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</si>
  <si>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</si>
  <si>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</si>
  <si>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</si>
  <si>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</si>
  <si>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</si>
  <si>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</si>
  <si>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</si>
  <si>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</si>
  <si>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</si>
  <si>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</si>
  <si>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</si>
  <si>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</si>
  <si>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</si>
  <si>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</si>
  <si>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</si>
  <si>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</si>
  <si>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</si>
  <si>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</si>
  <si>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</si>
  <si>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</si>
  <si>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</si>
  <si>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</si>
  <si>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</si>
  <si>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</si>
  <si>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</si>
  <si>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</si>
  <si>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</si>
  <si>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</si>
  <si>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</si>
  <si>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</si>
  <si>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</si>
  <si>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</si>
  <si>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</si>
  <si>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</si>
  <si>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</si>
  <si>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</si>
  <si>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</si>
  <si>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</si>
  <si>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</si>
  <si>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</si>
  <si>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</si>
  <si>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</si>
  <si>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</si>
  <si>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</si>
  <si>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</si>
  <si>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</si>
  <si>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</si>
  <si>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</si>
  <si>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</si>
  <si>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</si>
  <si>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</si>
  <si>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</si>
  <si>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</si>
  <si>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</si>
  <si>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</si>
  <si>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</si>
  <si>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</si>
  <si>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</si>
  <si>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</si>
  <si>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</si>
  <si>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</si>
  <si>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</si>
  <si>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</si>
  <si>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</si>
  <si>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</si>
  <si>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</si>
  <si>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</si>
  <si>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</si>
  <si>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</si>
  <si>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</si>
  <si>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</si>
  <si>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</si>
  <si>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אלטשולר שחם מניות</t>
  </si>
  <si>
    <t>בהתאם לשיטה שיושמה בדוח הכספי *</t>
  </si>
  <si>
    <t>פרנק שווצרי</t>
  </si>
  <si>
    <t>כתר דני</t>
  </si>
  <si>
    <t>יין יפני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</si>
  <si>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</si>
  <si>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</si>
  <si>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</si>
  <si>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</si>
  <si>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</si>
  <si>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</si>
  <si>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</si>
  <si>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</si>
  <si>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</si>
  <si>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</si>
  <si>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</si>
  <si>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</si>
  <si>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</si>
  <si>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-20001(לקבל)- בנק מזרחי</t>
  </si>
  <si>
    <t>דולר הונג קונג-353- בנק מזרחי</t>
  </si>
  <si>
    <t>353- 20- בנק מזרחי</t>
  </si>
  <si>
    <t>ין יפני- 248- בנק מזרחי</t>
  </si>
  <si>
    <t>248- 20- בנק מזרחי</t>
  </si>
  <si>
    <t>כתר דני - 78- בנק מזרחי</t>
  </si>
  <si>
    <t>78- 20-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</si>
  <si>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</si>
  <si>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</si>
  <si>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</si>
  <si>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</si>
  <si>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</si>
  <si>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</si>
  <si>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</si>
  <si>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</si>
  <si>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</si>
  <si>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</si>
  <si>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</si>
  <si>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</si>
  <si>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</si>
  <si>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   1212- בנק ישראל- מק"מ</t>
  </si>
  <si>
    <t>8221210</t>
  </si>
  <si>
    <t>RF</t>
  </si>
  <si>
    <t>07/12/21</t>
  </si>
  <si>
    <t>סה"כ שחר</t>
  </si>
  <si>
    <t>ממשלתי 0324- האוצר - ממשלתית שקלית</t>
  </si>
  <si>
    <t>1130848</t>
  </si>
  <si>
    <t>30/11/21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</si>
  <si>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</si>
  <si>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</si>
  <si>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</si>
  <si>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</si>
  <si>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0.125 30/06/22</t>
  </si>
  <si>
    <t>US912828ZX16</t>
  </si>
  <si>
    <t>Aaa</t>
  </si>
  <si>
    <t>Moodys</t>
  </si>
  <si>
    <t>02/02/21</t>
  </si>
  <si>
    <t>US TREASURY 0.125 30/09/22</t>
  </si>
  <si>
    <t>US91282CAN11</t>
  </si>
  <si>
    <t>01/12/21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</si>
  <si>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</si>
  <si>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</si>
  <si>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</si>
  <si>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</si>
  <si>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</si>
  <si>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</si>
  <si>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</si>
  <si>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</si>
  <si>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</si>
  <si>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</si>
  <si>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</si>
  <si>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</si>
  <si>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</si>
  <si>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</si>
  <si>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פניקס    1- הפניקס</t>
  </si>
  <si>
    <t>767012</t>
  </si>
  <si>
    <t>520017450</t>
  </si>
  <si>
    <t>ביטוח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</si>
  <si>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</si>
  <si>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</si>
  <si>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</si>
  <si>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</si>
  <si>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</si>
  <si>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</si>
  <si>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</si>
  <si>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</si>
  <si>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</si>
  <si>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</si>
  <si>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</si>
  <si>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</si>
  <si>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</si>
  <si>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</si>
  <si>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פועלים- פועלים</t>
  </si>
  <si>
    <t>662577</t>
  </si>
  <si>
    <t>520000118</t>
  </si>
  <si>
    <t>קנון- קנון הולדינגס</t>
  </si>
  <si>
    <t>1134139</t>
  </si>
  <si>
    <t>1635</t>
  </si>
  <si>
    <t>השקעה ואחזקות</t>
  </si>
  <si>
    <t>איי.סי.אל- איי.סי.אל</t>
  </si>
  <si>
    <t>281014</t>
  </si>
  <si>
    <t>520027830</t>
  </si>
  <si>
    <t>כימיה, גומי ופלסטיק</t>
  </si>
  <si>
    <t>שפיר הנדסה ותעשיה בע"מ- שפיר הנדסה</t>
  </si>
  <si>
    <t>1133875</t>
  </si>
  <si>
    <t>514892801</t>
  </si>
  <si>
    <t>מתכת ומוצרי בניה</t>
  </si>
  <si>
    <t>אלוני חץ- אלוני חץ</t>
  </si>
  <si>
    <t>390013</t>
  </si>
  <si>
    <t>520038506</t>
  </si>
  <si>
    <t>נדלן מניב בישראל</t>
  </si>
  <si>
    <t>אמות- אמות</t>
  </si>
  <si>
    <t>1097278</t>
  </si>
  <si>
    <t>520026683</t>
  </si>
  <si>
    <t>ביג- ביג</t>
  </si>
  <si>
    <t>1097260</t>
  </si>
  <si>
    <t>513623314</t>
  </si>
  <si>
    <t>מליסרון- מליסרון</t>
  </si>
  <si>
    <t>323014</t>
  </si>
  <si>
    <t>520037789</t>
  </si>
  <si>
    <t>עזריאלי קבוצה- קבוצת עזריאלי</t>
  </si>
  <si>
    <t>1119478</t>
  </si>
  <si>
    <t>510960719</t>
  </si>
  <si>
    <t>שופרסל- שופרסל</t>
  </si>
  <si>
    <t>777037</t>
  </si>
  <si>
    <t>520022732</t>
  </si>
  <si>
    <t>רשתות שיווק</t>
  </si>
  <si>
    <t>סה"כ תל אביב 90</t>
  </si>
  <si>
    <t>כלל ביטוח- כלל עסקי ביטוח</t>
  </si>
  <si>
    <t>224014</t>
  </si>
  <si>
    <t>520036120</t>
  </si>
  <si>
    <t>דניה סיבוס- דניה סיבוס</t>
  </si>
  <si>
    <t>1173137</t>
  </si>
  <si>
    <t>512569237</t>
  </si>
  <si>
    <t>בנייה</t>
  </si>
  <si>
    <t>אלקו- אלקו</t>
  </si>
  <si>
    <t>694034</t>
  </si>
  <si>
    <t>520025370</t>
  </si>
  <si>
    <t>מספנות ישראל- מספנות ישראל</t>
  </si>
  <si>
    <t>1168533</t>
  </si>
  <si>
    <t>516084753</t>
  </si>
  <si>
    <t>דלק רכב- דלק רכב</t>
  </si>
  <si>
    <t>829010</t>
  </si>
  <si>
    <t>520033291</t>
  </si>
  <si>
    <t>מסחר</t>
  </si>
  <si>
    <t>אינרום- אינרום בניה</t>
  </si>
  <si>
    <t>1132356</t>
  </si>
  <si>
    <t>515001659</t>
  </si>
  <si>
    <t>לוינשטין נכסים- לוינשטין נכסים</t>
  </si>
  <si>
    <t>1119080</t>
  </si>
  <si>
    <t>511134298</t>
  </si>
  <si>
    <t>ריט 1- ריט1</t>
  </si>
  <si>
    <t>1098920</t>
  </si>
  <si>
    <t>513821488</t>
  </si>
  <si>
    <t>דלתא מותגים- דלתא מותגים</t>
  </si>
  <si>
    <t>1173699</t>
  </si>
  <si>
    <t>516250107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</si>
  <si>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</si>
  <si>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</si>
  <si>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</si>
  <si>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</si>
  <si>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</si>
  <si>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</si>
  <si>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</si>
  <si>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</si>
  <si>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</si>
  <si>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חילן- חילן</t>
  </si>
  <si>
    <t>1084698</t>
  </si>
  <si>
    <t>520039942</t>
  </si>
  <si>
    <t>שרותי מידע</t>
  </si>
  <si>
    <t>ישראכרט- ישראכרט</t>
  </si>
  <si>
    <t>1157403</t>
  </si>
  <si>
    <t>510706153</t>
  </si>
  <si>
    <t>שרותים פיננסים</t>
  </si>
  <si>
    <t>סה"כ מניות היתר</t>
  </si>
  <si>
    <t>נאוי- נאוי</t>
  </si>
  <si>
    <t>208017</t>
  </si>
  <si>
    <t>520036070</t>
  </si>
  <si>
    <t>אשראי חוץ בנקאי</t>
  </si>
  <si>
    <t>פננטפארק- פננטפארק</t>
  </si>
  <si>
    <t>1142405</t>
  </si>
  <si>
    <t>1504619</t>
  </si>
  <si>
    <t>אימאג'סט- אימאג'סט אינטרנשיונל</t>
  </si>
  <si>
    <t>1183813</t>
  </si>
  <si>
    <t>512737560</t>
  </si>
  <si>
    <t>יעקובי קבוצה- יעקובי קבוצה</t>
  </si>
  <si>
    <t>1142421</t>
  </si>
  <si>
    <t>514010081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</si>
  <si>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</si>
  <si>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</si>
  <si>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</si>
  <si>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</si>
  <si>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</si>
  <si>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</si>
  <si>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כלל משקאות- כלל משקאות</t>
  </si>
  <si>
    <t>1147685</t>
  </si>
  <si>
    <t>515818524</t>
  </si>
  <si>
    <t>מזון</t>
  </si>
  <si>
    <t>רב בריח- רב-בריח(08)</t>
  </si>
  <si>
    <t>1179993</t>
  </si>
  <si>
    <t>514160530</t>
  </si>
  <si>
    <t>וילאר- וילאר</t>
  </si>
  <si>
    <t>416016</t>
  </si>
  <si>
    <t>520038910</t>
  </si>
  <si>
    <t>גלובל כנפיים- גלובל כנפיים</t>
  </si>
  <si>
    <t>1141316</t>
  </si>
  <si>
    <t>513342444</t>
  </si>
  <si>
    <t>שרותים</t>
  </si>
  <si>
    <t>הולמס פלייס- הולמס פלייס</t>
  </si>
  <si>
    <t>1142587</t>
  </si>
  <si>
    <t>512466723</t>
  </si>
  <si>
    <t>סה"כ call 001 אופציות</t>
  </si>
  <si>
    <t>PALO ALTO NETWO</t>
  </si>
  <si>
    <t>US6974351057</t>
  </si>
  <si>
    <t>NYSE</t>
  </si>
  <si>
    <t>בלומברג</t>
  </si>
  <si>
    <t>4723</t>
  </si>
  <si>
    <t>Software &amp; Services</t>
  </si>
  <si>
    <t>WIX -  WIX.COM- WIX.COM</t>
  </si>
  <si>
    <t>IL0011301780</t>
  </si>
  <si>
    <t>NASDAQ</t>
  </si>
  <si>
    <t>2275</t>
  </si>
  <si>
    <t>IWG PLC</t>
  </si>
  <si>
    <t>JE00BYVQYS01</t>
  </si>
  <si>
    <t>LSE</t>
  </si>
  <si>
    <t>5280</t>
  </si>
  <si>
    <t>Commercial &amp; Pro Services</t>
  </si>
  <si>
    <t>CATERPILLAR</t>
  </si>
  <si>
    <t>US1491231015</t>
  </si>
  <si>
    <t>4923</t>
  </si>
  <si>
    <t>Other</t>
  </si>
  <si>
    <t>ELOXX PHARMACEUTICALS-ELO</t>
  </si>
  <si>
    <t>US29014R1032</t>
  </si>
  <si>
    <t>4962</t>
  </si>
  <si>
    <t>Pharma &amp; Biotechnology</t>
  </si>
  <si>
    <t>LGI HOMES INC</t>
  </si>
  <si>
    <t>US50187T1060</t>
  </si>
  <si>
    <t>4803</t>
  </si>
  <si>
    <t>Real Estate</t>
  </si>
  <si>
    <t>Infineon Technologies</t>
  </si>
  <si>
    <t>DE0006231004</t>
  </si>
  <si>
    <t>5266</t>
  </si>
  <si>
    <t>Semiconductors &amp; Semicon Equip</t>
  </si>
  <si>
    <t>TSM - TAIWAN SEMICONDUCTOR- TAIWAN SEMI</t>
  </si>
  <si>
    <t>us8740391003</t>
  </si>
  <si>
    <t>5088</t>
  </si>
  <si>
    <t>MSFT -  MICROSOFT- MICROSOFT</t>
  </si>
  <si>
    <t>us5949181045</t>
  </si>
  <si>
    <t>5083</t>
  </si>
  <si>
    <t>FTNT-FORTINET INC</t>
  </si>
  <si>
    <t>US34959E1091</t>
  </si>
  <si>
    <t>4721</t>
  </si>
  <si>
    <t>Technology Hardware &amp; Equip</t>
  </si>
  <si>
    <t>SMSN LI - SAMSUNG</t>
  </si>
  <si>
    <t>US7960508882</t>
  </si>
  <si>
    <t>FWB</t>
  </si>
  <si>
    <t>5093</t>
  </si>
  <si>
    <t>SONY CORP- SONY CORP</t>
  </si>
  <si>
    <t>US8356993076</t>
  </si>
  <si>
    <t>4942</t>
  </si>
  <si>
    <t>סה"כ שמחקות מדדי מניות בישראל</t>
  </si>
  <si>
    <t>סה"כ שמחקות מדדי מניות בחו"ל</t>
  </si>
  <si>
    <t>MTF סל (SP500 (4A מנוטרלת מט"ח- מגדל קרנות נאמנות</t>
  </si>
  <si>
    <t>1150572</t>
  </si>
  <si>
    <t>511303661</t>
  </si>
  <si>
    <t>מניות</t>
  </si>
  <si>
    <t>מור סל NASDAQ 100 מנוטרלת מט"ח- מור קרנות נאמנות</t>
  </si>
  <si>
    <t>1165844</t>
  </si>
  <si>
    <t>514884485</t>
  </si>
  <si>
    <t>MVIS US Listed semico 25 (4D) ETF קסם- קסם קרנות נאמנות</t>
  </si>
  <si>
    <t>1174119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</si>
  <si>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</si>
  <si>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</si>
  <si>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</si>
  <si>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</si>
  <si>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</si>
  <si>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EWY - SOUTH KOREA- BlackRock</t>
  </si>
  <si>
    <t>US4642867729</t>
  </si>
  <si>
    <t>2235</t>
  </si>
  <si>
    <t>GLOBAL X COPPER- GLOBAL X</t>
  </si>
  <si>
    <t>US37954Y8306</t>
  </si>
  <si>
    <t>5099</t>
  </si>
  <si>
    <t>QQQQ - Nasdaq 100- INVESCO POWERSHARES</t>
  </si>
  <si>
    <t>US46090E1038</t>
  </si>
  <si>
    <t>1290</t>
  </si>
  <si>
    <t>XLF - Financial Select- STATE STREET-SPDRS</t>
  </si>
  <si>
    <t>US81369Y6059</t>
  </si>
  <si>
    <t>4640</t>
  </si>
  <si>
    <t>SMH US-VANECK VECTORS</t>
  </si>
  <si>
    <t>US92189F6768</t>
  </si>
  <si>
    <t>4816</t>
  </si>
  <si>
    <t>VOO US_VANGUARD S&amp;P 500</t>
  </si>
  <si>
    <t>US9229083632</t>
  </si>
  <si>
    <t>4922</t>
  </si>
  <si>
    <t>סה"כ שמחקות מדדים אחרים</t>
  </si>
  <si>
    <t>סה"כ אג"ח ממשלתי</t>
  </si>
  <si>
    <t>סה"כ אגח קונצרני</t>
  </si>
  <si>
    <t>קסם KTF (A4) 500 S&amp;P מנוטרלת מט"ח- קסם קרנות נאמנות</t>
  </si>
  <si>
    <t>5122957</t>
  </si>
  <si>
    <t>לא מדורג</t>
  </si>
  <si>
    <t>Alger Small Cap Focus Fund- ALGER SICAV</t>
  </si>
  <si>
    <t>LU1687262870</t>
  </si>
  <si>
    <t>5219</t>
  </si>
  <si>
    <t>ASHOKA INDIA OPPORTUNITIES</t>
  </si>
  <si>
    <t>IE00BH3N4915</t>
  </si>
  <si>
    <t>5223</t>
  </si>
  <si>
    <t>Comgest Growth Europe Opportunities</t>
  </si>
  <si>
    <t>IE00BHWQNN83</t>
  </si>
  <si>
    <t>4886</t>
  </si>
  <si>
    <t>COMGEST GROWTH JAPAN-YEN IA- Comgest</t>
  </si>
  <si>
    <t>IE00BQ1YBP44</t>
  </si>
  <si>
    <t>HBMN Healthcare Investment AG</t>
  </si>
  <si>
    <t>CH0012627250</t>
  </si>
  <si>
    <t>4863</t>
  </si>
  <si>
    <t>HEPTAGON-FUTURE Equity fund</t>
  </si>
  <si>
    <t>IE00BYWKMJ85</t>
  </si>
  <si>
    <t>5189</t>
  </si>
  <si>
    <t>KOTAK FUNDS-IND-KOTIMAU</t>
  </si>
  <si>
    <t>LU0675383409</t>
  </si>
  <si>
    <t>4735</t>
  </si>
  <si>
    <t>LEGG MASON JAPAN-XA</t>
  </si>
  <si>
    <t>GB00B8JYLC77</t>
  </si>
  <si>
    <t>5243</t>
  </si>
  <si>
    <t>PRIMO MILLER OPPORTUNITY</t>
  </si>
  <si>
    <t>IE00BJMHLZ33</t>
  </si>
  <si>
    <t>Spyglass US Growth Fund</t>
  </si>
  <si>
    <t>IE00BK6SB820</t>
  </si>
  <si>
    <t>5222</t>
  </si>
  <si>
    <t>TRICLAE LX Equity FUND</t>
  </si>
  <si>
    <t>LU1687402393</t>
  </si>
  <si>
    <t>5187</t>
  </si>
  <si>
    <t>UTI INDIAN DYN Equity fund</t>
  </si>
  <si>
    <t>IE00BYPC7R45</t>
  </si>
  <si>
    <t>5199</t>
  </si>
  <si>
    <t>סה"כ כתבי אופציות בישראל</t>
  </si>
  <si>
    <t>אייספאק 1  אפ 1_10/12/2023- איי ספאק</t>
  </si>
  <si>
    <t>1179613</t>
  </si>
  <si>
    <t>קיסטון ריט אפ 1- קיסטון ריט</t>
  </si>
  <si>
    <t>1181734</t>
  </si>
  <si>
    <t>אמות אופציה 1 22/12/22- אמות</t>
  </si>
  <si>
    <t>1180546</t>
  </si>
  <si>
    <t>סה"כ כתבי אופציה בחו"ל</t>
  </si>
  <si>
    <t>סה"כ מדדים כולל מניות</t>
  </si>
  <si>
    <t>סה"כ ש"ח/מט"ח</t>
  </si>
  <si>
    <t>סה"כ ריבית</t>
  </si>
  <si>
    <t>ONAJ2 C13800 29/04/22</t>
  </si>
  <si>
    <t>BBG014CB59S7</t>
  </si>
  <si>
    <t>SCJ2C C4450 29/04/2022</t>
  </si>
  <si>
    <t>BBG0139D0MF9</t>
  </si>
  <si>
    <t>סה"כ מטבע</t>
  </si>
  <si>
    <t>סה"כ סחורות</t>
  </si>
  <si>
    <t>CORN- C Z3-14/12/23</t>
  </si>
  <si>
    <t>BBG00R1WMFC7</t>
  </si>
  <si>
    <t>FUT VAL USD - רוו"ה מחוזים</t>
  </si>
  <si>
    <t>415349</t>
  </si>
  <si>
    <t>MINI NASDAQ100-NQM2- 17/06/22</t>
  </si>
  <si>
    <t>BBG00ZLJP6H8</t>
  </si>
  <si>
    <t>S&amp;P500 E-MINI -ESM2-17/06/22</t>
  </si>
  <si>
    <t>BBG00ZLJP660</t>
  </si>
  <si>
    <t>SOYBEAN- S X3- 14/11/23</t>
  </si>
  <si>
    <t>BBG00QSFNS92</t>
  </si>
  <si>
    <t>USD HSBC OPT - שווי הוגן אופציות</t>
  </si>
  <si>
    <t>336966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</si>
  <si>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</si>
  <si>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</si>
  <si>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</si>
  <si>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</si>
  <si>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</si>
  <si>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</si>
  <si>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</si>
  <si>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</si>
  <si>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</si>
  <si>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</si>
  <si>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</si>
  <si>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</si>
  <si>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</si>
  <si>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</si>
  <si>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</si>
  <si>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</si>
  <si>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</si>
  <si>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</si>
  <si>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</si>
  <si>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</si>
  <si>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</si>
  <si>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</si>
  <si>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</si>
  <si>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</si>
  <si>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</si>
  <si>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</si>
  <si>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אירו/שקל 3.5297 04/05/22 154066</t>
  </si>
  <si>
    <t>154066</t>
  </si>
  <si>
    <t>29/03/22</t>
  </si>
  <si>
    <t>פורוורד אירו/שקל 3.5356 04/05/22 154065</t>
  </si>
  <si>
    <t>154065</t>
  </si>
  <si>
    <t>פורוורד אירו/שקל 3.5485 04/05/22 154020</t>
  </si>
  <si>
    <t>154020</t>
  </si>
  <si>
    <t>11/01/22</t>
  </si>
  <si>
    <t>פורוורד דולר/שקל 06/04/22 3.147 153980</t>
  </si>
  <si>
    <t>153980</t>
  </si>
  <si>
    <t>24/11/21</t>
  </si>
  <si>
    <t>פורוורד דולר/שקל 18/05/22 3.2641 154053</t>
  </si>
  <si>
    <t>154053</t>
  </si>
  <si>
    <t>09/03/22</t>
  </si>
  <si>
    <t>פורוורד דולר/שקל 3.1252 20/04/22 154018</t>
  </si>
  <si>
    <t>154018</t>
  </si>
  <si>
    <t>פורוורד דולר/שקל 3.1578 04/05/22 154031</t>
  </si>
  <si>
    <t>154031</t>
  </si>
  <si>
    <t>01/02/22</t>
  </si>
  <si>
    <t>פורוורד דולר/שקל 3.174 04/05/22 154028</t>
  </si>
  <si>
    <t>154028</t>
  </si>
  <si>
    <t>26/01/22</t>
  </si>
  <si>
    <t>פורוורד דולר/שקל 3.226 04/05/22 154061</t>
  </si>
  <si>
    <t>154061</t>
  </si>
  <si>
    <t>23/03/22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</si>
  <si>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</si>
  <si>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</si>
  <si>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</si>
  <si>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</si>
  <si>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</si>
  <si>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</si>
  <si>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</si>
  <si>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</si>
  <si>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</si>
  <si>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</si>
  <si>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</si>
  <si>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</si>
  <si>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</si>
  <si>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</si>
  <si>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</si>
  <si>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HKD HSBC - בטחונות</t>
  </si>
  <si>
    <t>327106</t>
  </si>
  <si>
    <t>בטחונות-MONEY JPY HSBC</t>
  </si>
  <si>
    <t>327072</t>
  </si>
  <si>
    <t>MONEY EUR HSBC - בטחונות</t>
  </si>
  <si>
    <t>327064</t>
  </si>
  <si>
    <t>MONEY USD HSBC - בטחונות</t>
  </si>
  <si>
    <t>415323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</si>
</sst>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Calibri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workbookViewId="0">
      <selection activeCell="B35" sqref="B3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131868.20691063226</v>
      </c>
      <c r="D11" s="76">
        <f>C11/$C$42</f>
        <v>0.16522453009753932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91991.583274000004</v>
      </c>
      <c r="D13" s="78">
        <f t="shared" ref="D13:D22" si="0">C13/$C$42</f>
        <v>0.11526103581340062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0</v>
      </c>
      <c r="D15" s="78">
        <f t="shared" si="0"/>
        <v>0</v>
      </c>
    </row>
    <row r="16" spans="1:36">
      <c r="A16" s="10" t="s">
        <v>13</v>
      </c>
      <c r="B16" s="70" t="s">
        <v>19</v>
      </c>
      <c r="C16" s="77">
        <v>219382.05296430641</v>
      </c>
      <c r="D16" s="78">
        <f t="shared" si="0"/>
        <v>0.27487517622368207</v>
      </c>
    </row>
    <row r="17" spans="1:4">
      <c r="A17" s="10" t="s">
        <v>13</v>
      </c>
      <c r="B17" s="70" t="s">
        <v>195</v>
      </c>
      <c r="C17" s="77">
        <v>255045.02239200001</v>
      </c>
      <c r="D17" s="78">
        <f t="shared" si="0"/>
        <v>0.31955916415086222</v>
      </c>
    </row>
    <row r="18" spans="1:4">
      <c r="A18" s="10" t="s">
        <v>13</v>
      </c>
      <c r="B18" s="70" t="s">
        <v>20</v>
      </c>
      <c r="C18" s="77">
        <v>60187.632534538257</v>
      </c>
      <c r="D18" s="78">
        <f t="shared" si="0"/>
        <v>7.5412212967617534E-2</v>
      </c>
    </row>
    <row r="19" spans="1:4">
      <c r="A19" s="10" t="s">
        <v>13</v>
      </c>
      <c r="B19" s="70" t="s">
        <v>21</v>
      </c>
      <c r="C19" s="77">
        <v>441.70146999999997</v>
      </c>
      <c r="D19" s="78">
        <f t="shared" si="0"/>
        <v>5.5343072855765165E-4</v>
      </c>
    </row>
    <row r="20" spans="1:4">
      <c r="A20" s="10" t="s">
        <v>13</v>
      </c>
      <c r="B20" s="70" t="s">
        <v>22</v>
      </c>
      <c r="C20" s="77">
        <v>-7.9906571999999992E-3</v>
      </c>
      <c r="D20" s="78">
        <f t="shared" si="0"/>
        <v>-1.0011909708723506E-8</v>
      </c>
    </row>
    <row r="21" spans="1:4">
      <c r="A21" s="10" t="s">
        <v>13</v>
      </c>
      <c r="B21" s="70" t="s">
        <v>23</v>
      </c>
      <c r="C21" s="77">
        <v>18578.995488323115</v>
      </c>
      <c r="D21" s="78">
        <f t="shared" si="0"/>
        <v>2.327858906372212E-2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1474.8286892210494</v>
      </c>
      <c r="D31" s="78">
        <f t="shared" si="1"/>
        <v>1.847889516811732E-3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19145.172325878</v>
      </c>
      <c r="D37" s="78">
        <f t="shared" si="1"/>
        <v>2.398798144971637E-2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798115.18805824197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f t="shared" si="2"/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3.4344000000000001</v>
      </c>
    </row>
    <row r="48" spans="1:4">
      <c r="C48" t="s">
        <v>201</v>
      </c>
      <c r="D48">
        <v>0.47370000000000001</v>
      </c>
    </row>
    <row r="49" spans="3:4">
      <c r="C49" t="s">
        <v>110</v>
      </c>
      <c r="D49">
        <v>3.5236000000000001</v>
      </c>
    </row>
    <row r="50" spans="3:4">
      <c r="C50" t="s">
        <v>202</v>
      </c>
      <c r="D50">
        <v>2.6069999999999999E-2</v>
      </c>
    </row>
    <row r="51" spans="3:4">
      <c r="C51" t="s">
        <v>203</v>
      </c>
      <c r="D51">
        <v>0.40560000000000002</v>
      </c>
    </row>
    <row r="52" spans="3:4">
      <c r="C52" t="s">
        <v>106</v>
      </c>
      <c r="D52">
        <v>3.1760000000000002</v>
      </c>
    </row>
    <row r="53" spans="3:4">
      <c r="C53" t="s">
        <v>113</v>
      </c>
      <c r="D53">
        <v>4.1683000000000003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-5800</v>
      </c>
      <c r="H11" s="7"/>
      <c r="I11" s="75">
        <v>-7.9906571999999992E-3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538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539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540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264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229</v>
      </c>
      <c r="C21" s="16"/>
      <c r="D21" s="16"/>
      <c r="E21" s="16"/>
      <c r="G21" s="81">
        <v>-5800</v>
      </c>
      <c r="I21" s="81">
        <v>-7.9906571999999992E-3</v>
      </c>
      <c r="K21" s="80">
        <v>1</v>
      </c>
      <c r="L21" s="80">
        <v>0</v>
      </c>
    </row>
    <row r="22" spans="2:12">
      <c r="B22" s="79" t="s">
        <v>538</v>
      </c>
      <c r="C22" s="16"/>
      <c r="D22" s="16"/>
      <c r="E22" s="16"/>
      <c r="G22" s="81">
        <v>-5800</v>
      </c>
      <c r="I22" s="81">
        <v>-7.9906571999999992E-3</v>
      </c>
      <c r="K22" s="80">
        <v>1</v>
      </c>
      <c r="L22" s="80">
        <v>0</v>
      </c>
    </row>
    <row r="23" spans="2:12">
      <c r="B23" t="s">
        <v>541</v>
      </c>
      <c r="C23" t="s">
        <v>542</v>
      </c>
      <c r="D23" t="s">
        <v>123</v>
      </c>
      <c r="E23" t="s">
        <v>426</v>
      </c>
      <c r="F23" t="s">
        <v>106</v>
      </c>
      <c r="G23" s="77">
        <v>-1600</v>
      </c>
      <c r="H23" s="77">
        <v>0.11924999999999999</v>
      </c>
      <c r="I23" s="77">
        <v>-6.0598079999999999E-3</v>
      </c>
      <c r="J23" s="78">
        <v>0</v>
      </c>
      <c r="K23" s="78">
        <v>0.75839999999999996</v>
      </c>
      <c r="L23" s="78">
        <v>0</v>
      </c>
    </row>
    <row r="24" spans="2:12">
      <c r="B24" t="s">
        <v>543</v>
      </c>
      <c r="C24" t="s">
        <v>544</v>
      </c>
      <c r="D24" t="s">
        <v>123</v>
      </c>
      <c r="E24" t="s">
        <v>426</v>
      </c>
      <c r="F24" t="s">
        <v>106</v>
      </c>
      <c r="G24" s="77">
        <v>-4200</v>
      </c>
      <c r="H24" s="77">
        <v>1.4475E-2</v>
      </c>
      <c r="I24" s="77">
        <v>-1.9308492E-3</v>
      </c>
      <c r="J24" s="78">
        <v>0</v>
      </c>
      <c r="K24" s="78">
        <v>0.24160000000000001</v>
      </c>
      <c r="L24" s="78">
        <v>0</v>
      </c>
    </row>
    <row r="25" spans="2:12">
      <c r="B25" s="79" t="s">
        <v>545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224</v>
      </c>
      <c r="C26" t="s">
        <v>224</v>
      </c>
      <c r="D26" s="16"/>
      <c r="E26" t="s">
        <v>224</v>
      </c>
      <c r="F26" t="s">
        <v>224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540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224</v>
      </c>
      <c r="C28" t="s">
        <v>224</v>
      </c>
      <c r="D28" s="16"/>
      <c r="E28" t="s">
        <v>224</v>
      </c>
      <c r="F28" t="s">
        <v>224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546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224</v>
      </c>
      <c r="C30" t="s">
        <v>224</v>
      </c>
      <c r="D30" s="16"/>
      <c r="E30" t="s">
        <v>224</v>
      </c>
      <c r="F30" t="s">
        <v>224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264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224</v>
      </c>
      <c r="C32" t="s">
        <v>224</v>
      </c>
      <c r="D32" s="16"/>
      <c r="E32" t="s">
        <v>224</v>
      </c>
      <c r="F32" t="s">
        <v>224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231</v>
      </c>
      <c r="C33" s="16"/>
      <c r="D33" s="16"/>
      <c r="E33" s="16"/>
    </row>
    <row r="34" spans="2:5">
      <c r="B34" t="s">
        <v>256</v>
      </c>
      <c r="C34" s="16"/>
      <c r="D34" s="16"/>
      <c r="E34" s="16"/>
    </row>
    <row r="35" spans="2:5">
      <c r="B35" t="s">
        <v>257</v>
      </c>
      <c r="C35" s="16"/>
      <c r="D35" s="16"/>
      <c r="E35" s="16"/>
    </row>
    <row r="36" spans="2:5">
      <c r="B36" t="s">
        <v>258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5850254.1900000004</v>
      </c>
      <c r="H11" s="25"/>
      <c r="I11" s="75">
        <v>18578.995488323115</v>
      </c>
      <c r="J11" s="76">
        <v>1</v>
      </c>
      <c r="K11" s="76">
        <v>2.3199999999999998E-2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229</v>
      </c>
      <c r="C14" s="19"/>
      <c r="D14" s="19"/>
      <c r="E14" s="19"/>
      <c r="F14" s="19"/>
      <c r="G14" s="81">
        <v>5850254.1900000004</v>
      </c>
      <c r="H14" s="19"/>
      <c r="I14" s="81">
        <v>18578.995488323115</v>
      </c>
      <c r="J14" s="80">
        <v>1</v>
      </c>
      <c r="K14" s="80">
        <v>2.3199999999999998E-2</v>
      </c>
      <c r="BF14" s="16" t="s">
        <v>126</v>
      </c>
    </row>
    <row r="15" spans="1:60">
      <c r="B15" t="s">
        <v>547</v>
      </c>
      <c r="C15" t="s">
        <v>548</v>
      </c>
      <c r="D15" t="s">
        <v>123</v>
      </c>
      <c r="E15" t="s">
        <v>426</v>
      </c>
      <c r="F15" t="s">
        <v>106</v>
      </c>
      <c r="G15" s="77">
        <v>93</v>
      </c>
      <c r="H15" s="77">
        <v>6.0975000000000001E-2</v>
      </c>
      <c r="I15" s="77">
        <v>1.8010063800000001E-4</v>
      </c>
      <c r="J15" s="78">
        <v>0</v>
      </c>
      <c r="K15" s="78">
        <v>0</v>
      </c>
      <c r="BF15" s="16" t="s">
        <v>127</v>
      </c>
    </row>
    <row r="16" spans="1:60">
      <c r="B16" t="s">
        <v>549</v>
      </c>
      <c r="C16" t="s">
        <v>550</v>
      </c>
      <c r="D16" t="s">
        <v>123</v>
      </c>
      <c r="E16" t="s">
        <v>426</v>
      </c>
      <c r="F16" t="s">
        <v>106</v>
      </c>
      <c r="G16" s="77">
        <v>6535382.1900000004</v>
      </c>
      <c r="H16" s="77">
        <v>100</v>
      </c>
      <c r="I16" s="77">
        <v>20756.373835440001</v>
      </c>
      <c r="J16" s="78">
        <v>1.1172</v>
      </c>
      <c r="K16" s="78">
        <v>2.5999999999999999E-2</v>
      </c>
      <c r="BF16" s="16" t="s">
        <v>128</v>
      </c>
    </row>
    <row r="17" spans="2:58">
      <c r="B17" t="s">
        <v>551</v>
      </c>
      <c r="C17" t="s">
        <v>552</v>
      </c>
      <c r="D17" t="s">
        <v>123</v>
      </c>
      <c r="E17" t="s">
        <v>426</v>
      </c>
      <c r="F17" t="s">
        <v>106</v>
      </c>
      <c r="G17" s="77">
        <v>91</v>
      </c>
      <c r="H17" s="77">
        <v>1.4868749999999999</v>
      </c>
      <c r="I17" s="77">
        <v>4.2973066499999999E-3</v>
      </c>
      <c r="J17" s="78">
        <v>0</v>
      </c>
      <c r="K17" s="78">
        <v>0</v>
      </c>
      <c r="BF17" s="16" t="s">
        <v>129</v>
      </c>
    </row>
    <row r="18" spans="2:58">
      <c r="B18" t="s">
        <v>553</v>
      </c>
      <c r="C18" t="s">
        <v>554</v>
      </c>
      <c r="D18" t="s">
        <v>123</v>
      </c>
      <c r="E18" t="s">
        <v>426</v>
      </c>
      <c r="F18" t="s">
        <v>106</v>
      </c>
      <c r="G18" s="77">
        <v>223</v>
      </c>
      <c r="H18" s="77">
        <v>0.45307500000000001</v>
      </c>
      <c r="I18" s="77">
        <v>3.208894626E-3</v>
      </c>
      <c r="J18" s="78">
        <v>0</v>
      </c>
      <c r="K18" s="78">
        <v>0</v>
      </c>
      <c r="BF18" s="16" t="s">
        <v>130</v>
      </c>
    </row>
    <row r="19" spans="2:58">
      <c r="B19" t="s">
        <v>555</v>
      </c>
      <c r="C19" t="s">
        <v>556</v>
      </c>
      <c r="D19" t="s">
        <v>123</v>
      </c>
      <c r="E19" t="s">
        <v>426</v>
      </c>
      <c r="F19" t="s">
        <v>106</v>
      </c>
      <c r="G19" s="77">
        <v>40</v>
      </c>
      <c r="H19" s="77">
        <v>0.13112499999999999</v>
      </c>
      <c r="I19" s="77">
        <v>1.665812E-4</v>
      </c>
      <c r="J19" s="78">
        <v>0</v>
      </c>
      <c r="K19" s="78">
        <v>0</v>
      </c>
      <c r="BF19" s="16" t="s">
        <v>131</v>
      </c>
    </row>
    <row r="20" spans="2:58">
      <c r="B20" t="s">
        <v>557</v>
      </c>
      <c r="C20" t="s">
        <v>558</v>
      </c>
      <c r="D20" t="s">
        <v>123</v>
      </c>
      <c r="E20" t="s">
        <v>426</v>
      </c>
      <c r="F20" t="s">
        <v>106</v>
      </c>
      <c r="G20" s="77">
        <v>-685575</v>
      </c>
      <c r="H20" s="77">
        <v>100</v>
      </c>
      <c r="I20" s="77">
        <v>-2177.3861999999999</v>
      </c>
      <c r="J20" s="78">
        <v>-0.1172</v>
      </c>
      <c r="K20" s="78">
        <v>-2.7000000000000001E-3</v>
      </c>
      <c r="BF20" s="16" t="s">
        <v>132</v>
      </c>
    </row>
    <row r="21" spans="2:58">
      <c r="B21" t="s">
        <v>231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256</v>
      </c>
      <c r="C22" s="19"/>
      <c r="D22" s="19"/>
      <c r="E22" s="19"/>
      <c r="F22" s="19"/>
      <c r="G22" s="19"/>
      <c r="H22" s="19"/>
    </row>
    <row r="23" spans="2:58">
      <c r="B23" t="s">
        <v>257</v>
      </c>
      <c r="C23" s="19"/>
      <c r="D23" s="19"/>
      <c r="E23" s="19"/>
      <c r="F23" s="19"/>
      <c r="G23" s="19"/>
      <c r="H23" s="19"/>
    </row>
    <row r="24" spans="2:58">
      <c r="B24" t="s">
        <v>258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559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224</v>
      </c>
      <c r="C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560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224</v>
      </c>
      <c r="C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561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562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224</v>
      </c>
      <c r="C19" t="s">
        <v>224</v>
      </c>
      <c r="E19" t="s">
        <v>224</v>
      </c>
      <c r="H19" s="77">
        <v>0</v>
      </c>
      <c r="I19" t="s">
        <v>224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224</v>
      </c>
      <c r="C21" t="s">
        <v>224</v>
      </c>
      <c r="E21" t="s">
        <v>224</v>
      </c>
      <c r="H21" s="77">
        <v>0</v>
      </c>
      <c r="I21" t="s">
        <v>224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224</v>
      </c>
      <c r="C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224</v>
      </c>
      <c r="C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559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224</v>
      </c>
      <c r="C28" t="s">
        <v>224</v>
      </c>
      <c r="E28" t="s">
        <v>224</v>
      </c>
      <c r="H28" s="77">
        <v>0</v>
      </c>
      <c r="I28" t="s">
        <v>224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560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224</v>
      </c>
      <c r="C30" t="s">
        <v>224</v>
      </c>
      <c r="E30" t="s">
        <v>224</v>
      </c>
      <c r="H30" s="77">
        <v>0</v>
      </c>
      <c r="I30" t="s">
        <v>224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561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562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224</v>
      </c>
      <c r="C33" t="s">
        <v>224</v>
      </c>
      <c r="E33" t="s">
        <v>224</v>
      </c>
      <c r="H33" s="77">
        <v>0</v>
      </c>
      <c r="I33" t="s">
        <v>224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224</v>
      </c>
      <c r="C35" t="s">
        <v>224</v>
      </c>
      <c r="E35" t="s">
        <v>224</v>
      </c>
      <c r="H35" s="77">
        <v>0</v>
      </c>
      <c r="I35" t="s">
        <v>224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224</v>
      </c>
      <c r="C37" t="s">
        <v>224</v>
      </c>
      <c r="E37" t="s">
        <v>224</v>
      </c>
      <c r="H37" s="77">
        <v>0</v>
      </c>
      <c r="I37" t="s">
        <v>224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224</v>
      </c>
      <c r="C39" t="s">
        <v>224</v>
      </c>
      <c r="E39" t="s">
        <v>224</v>
      </c>
      <c r="H39" s="77">
        <v>0</v>
      </c>
      <c r="I39" t="s">
        <v>224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</row>
    <row r="41" spans="2:17">
      <c r="B41" t="s">
        <v>256</v>
      </c>
    </row>
    <row r="42" spans="2:17">
      <c r="B42" t="s">
        <v>257</v>
      </c>
    </row>
    <row r="43" spans="2:17">
      <c r="B43" t="s">
        <v>258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566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224</v>
      </c>
      <c r="C14" t="s">
        <v>224</v>
      </c>
      <c r="D14" t="s">
        <v>224</v>
      </c>
      <c r="G14" s="77">
        <v>0</v>
      </c>
      <c r="H14" t="s">
        <v>224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567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224</v>
      </c>
      <c r="C16" t="s">
        <v>224</v>
      </c>
      <c r="D16" t="s">
        <v>224</v>
      </c>
      <c r="G16" s="77">
        <v>0</v>
      </c>
      <c r="H16" t="s">
        <v>224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568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G18" s="77">
        <v>0</v>
      </c>
      <c r="H18" t="s">
        <v>224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G20" s="77">
        <v>0</v>
      </c>
      <c r="H20" t="s">
        <v>224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224</v>
      </c>
      <c r="C22" t="s">
        <v>224</v>
      </c>
      <c r="D22" t="s">
        <v>224</v>
      </c>
      <c r="G22" s="77">
        <v>0</v>
      </c>
      <c r="H22" t="s">
        <v>224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G25" s="77">
        <v>0</v>
      </c>
      <c r="H25" t="s">
        <v>224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570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224</v>
      </c>
      <c r="C27" t="s">
        <v>224</v>
      </c>
      <c r="D27" t="s">
        <v>224</v>
      </c>
      <c r="G27" s="77">
        <v>0</v>
      </c>
      <c r="H27" t="s">
        <v>224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256</v>
      </c>
    </row>
    <row r="29" spans="2:16">
      <c r="B29" t="s">
        <v>257</v>
      </c>
    </row>
    <row r="30" spans="2:16">
      <c r="B30" t="s">
        <v>258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571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7">
        <v>0</v>
      </c>
      <c r="K14" t="s">
        <v>224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572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7">
        <v>0</v>
      </c>
      <c r="K16" t="s">
        <v>224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7">
        <v>0</v>
      </c>
      <c r="K18" t="s">
        <v>224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7">
        <v>0</v>
      </c>
      <c r="K20" t="s">
        <v>224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573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7">
        <v>0</v>
      </c>
      <c r="K23" t="s">
        <v>224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574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7">
        <v>0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256</v>
      </c>
      <c r="D27" s="16"/>
      <c r="E27" s="16"/>
      <c r="F27" s="16"/>
    </row>
    <row r="28" spans="2:19">
      <c r="B28" t="s">
        <v>257</v>
      </c>
      <c r="D28" s="16"/>
      <c r="E28" s="16"/>
      <c r="F28" s="16"/>
    </row>
    <row r="29" spans="2:19">
      <c r="B29" t="s">
        <v>258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571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7">
        <v>0</v>
      </c>
      <c r="K14" t="s">
        <v>224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572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7">
        <v>0</v>
      </c>
      <c r="K16" t="s">
        <v>224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7">
        <v>0</v>
      </c>
      <c r="K18" t="s">
        <v>224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264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7">
        <v>0</v>
      </c>
      <c r="K20" t="s">
        <v>224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229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262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7">
        <v>0</v>
      </c>
      <c r="K23" t="s">
        <v>224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7">
        <v>0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231</v>
      </c>
      <c r="C26" s="16"/>
      <c r="D26" s="16"/>
      <c r="E26" s="16"/>
    </row>
    <row r="27" spans="2:19">
      <c r="B27" t="s">
        <v>256</v>
      </c>
      <c r="C27" s="16"/>
      <c r="D27" s="16"/>
      <c r="E27" s="16"/>
    </row>
    <row r="28" spans="2:19">
      <c r="B28" t="s">
        <v>257</v>
      </c>
      <c r="C28" s="16"/>
      <c r="D28" s="16"/>
      <c r="E28" s="16"/>
    </row>
    <row r="29" spans="2:19">
      <c r="B29" t="s">
        <v>258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224</v>
      </c>
      <c r="C13" t="s">
        <v>224</v>
      </c>
      <c r="D13" s="16"/>
      <c r="E13" s="16"/>
      <c r="F13" t="s">
        <v>224</v>
      </c>
      <c r="G13" t="s">
        <v>224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229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256</v>
      </c>
      <c r="C20" s="16"/>
      <c r="D20" s="16"/>
      <c r="E20" s="16"/>
    </row>
    <row r="21" spans="2:13">
      <c r="B21" t="s">
        <v>257</v>
      </c>
      <c r="C21" s="16"/>
      <c r="D21" s="16"/>
      <c r="E21" s="16"/>
    </row>
    <row r="22" spans="2:13">
      <c r="B22" t="s">
        <v>258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1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575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224</v>
      </c>
      <c r="C14" t="s">
        <v>224</v>
      </c>
      <c r="D14" t="s">
        <v>224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576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224</v>
      </c>
      <c r="C16" t="s">
        <v>224</v>
      </c>
      <c r="D16" t="s">
        <v>224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577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224</v>
      </c>
      <c r="C18" t="s">
        <v>224</v>
      </c>
      <c r="D18" t="s">
        <v>224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578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224</v>
      </c>
      <c r="C20" t="s">
        <v>224</v>
      </c>
      <c r="D20" t="s">
        <v>224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229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579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224</v>
      </c>
      <c r="C23" t="s">
        <v>224</v>
      </c>
      <c r="D23" t="s">
        <v>224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580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224</v>
      </c>
      <c r="C25" t="s">
        <v>224</v>
      </c>
      <c r="D25" t="s">
        <v>224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581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224</v>
      </c>
      <c r="C27" t="s">
        <v>224</v>
      </c>
      <c r="D27" t="s">
        <v>224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582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224</v>
      </c>
      <c r="C29" t="s">
        <v>224</v>
      </c>
      <c r="D29" t="s">
        <v>224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231</v>
      </c>
      <c r="C30" s="16"/>
    </row>
    <row r="31" spans="2:11">
      <c r="B31" t="s">
        <v>256</v>
      </c>
      <c r="C31" s="16"/>
    </row>
    <row r="32" spans="2:11">
      <c r="B32" t="s">
        <v>257</v>
      </c>
      <c r="C32" s="16"/>
    </row>
    <row r="33" spans="2:3">
      <c r="B33" t="s">
        <v>258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583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224</v>
      </c>
      <c r="C13" t="s">
        <v>224</v>
      </c>
      <c r="D13" t="s">
        <v>224</v>
      </c>
      <c r="E13" t="s">
        <v>224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537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231</v>
      </c>
      <c r="C16" s="16"/>
      <c r="D16" s="16"/>
    </row>
    <row r="17" spans="2:4">
      <c r="B17" t="s">
        <v>256</v>
      </c>
      <c r="C17" s="16"/>
      <c r="D17" s="16"/>
    </row>
    <row r="18" spans="2:4">
      <c r="B18" t="s">
        <v>257</v>
      </c>
      <c r="C18" s="16"/>
      <c r="D18" s="16"/>
    </row>
    <row r="19" spans="2:4">
      <c r="B19" t="s">
        <v>258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538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539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584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540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538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545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540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546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264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231</v>
      </c>
      <c r="C34" s="16"/>
      <c r="D34" s="16"/>
    </row>
    <row r="35" spans="2:12">
      <c r="B35" t="s">
        <v>256</v>
      </c>
      <c r="C35" s="16"/>
      <c r="D35" s="16"/>
    </row>
    <row r="36" spans="2:12">
      <c r="B36" t="s">
        <v>257</v>
      </c>
      <c r="C36" s="16"/>
      <c r="D36" s="16"/>
    </row>
    <row r="37" spans="2:12">
      <c r="B37" t="s">
        <v>258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E30" sqref="E30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J12+J32</f>
        <v>131868.20691063226</v>
      </c>
      <c r="K11" s="76">
        <f>J11/$J$11</f>
        <v>1</v>
      </c>
      <c r="L11" s="76">
        <f>J11/'סכום נכסי הקרן'!$C$42</f>
        <v>0.16522453009753932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J13+J15+J22+J24+J26+J28+J30</f>
        <v>131868.20691063226</v>
      </c>
      <c r="K12" s="80">
        <f t="shared" ref="K12:K36" si="0">J12/$J$11</f>
        <v>1</v>
      </c>
      <c r="L12" s="80">
        <f>J12/'סכום נכסי הקרן'!$C$42</f>
        <v>0.16522453009753932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90969.422370000044</v>
      </c>
      <c r="K13" s="80">
        <f t="shared" si="0"/>
        <v>0.68985106039737443</v>
      </c>
      <c r="L13" s="80">
        <f>J13/'סכום נכסי הקרן'!$C$42</f>
        <v>0.11398031729144541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f>92174.86653-1205.44415999995</f>
        <v>90969.422370000044</v>
      </c>
      <c r="K14" s="78">
        <f t="shared" si="0"/>
        <v>0.68985106039737443</v>
      </c>
      <c r="L14" s="78">
        <f>J14/'סכום נכסי הקרן'!$C$42</f>
        <v>0.11398031729144541</v>
      </c>
    </row>
    <row r="15" spans="2:13">
      <c r="B15" s="79" t="s">
        <v>211</v>
      </c>
      <c r="C15" s="26"/>
      <c r="D15" s="27"/>
      <c r="E15" s="27"/>
      <c r="F15" s="27"/>
      <c r="G15" s="27"/>
      <c r="H15" s="27"/>
      <c r="I15" s="80">
        <v>0</v>
      </c>
      <c r="J15" s="81">
        <v>40898.784540632201</v>
      </c>
      <c r="K15" s="80">
        <f t="shared" si="0"/>
        <v>0.31014893960262546</v>
      </c>
      <c r="L15" s="80">
        <f>J15/'סכום נכסי הקרן'!$C$42</f>
        <v>5.1244212806093897E-2</v>
      </c>
    </row>
    <row r="16" spans="2:13">
      <c r="B16" t="s">
        <v>212</v>
      </c>
      <c r="C16" t="s">
        <v>213</v>
      </c>
      <c r="D16" t="s">
        <v>208</v>
      </c>
      <c r="E16" t="s">
        <v>209</v>
      </c>
      <c r="F16" t="s">
        <v>210</v>
      </c>
      <c r="G16" t="s">
        <v>110</v>
      </c>
      <c r="H16" s="78">
        <v>0</v>
      </c>
      <c r="I16" s="78">
        <v>0</v>
      </c>
      <c r="J16" s="77">
        <v>51.857878280000001</v>
      </c>
      <c r="K16" s="78">
        <f t="shared" si="0"/>
        <v>3.9325535316594046E-4</v>
      </c>
      <c r="L16" s="78">
        <f>J16/'סכום נכסי הקרן'!$C$42</f>
        <v>6.4975430935184395E-5</v>
      </c>
    </row>
    <row r="17" spans="2:12">
      <c r="B17" t="s">
        <v>214</v>
      </c>
      <c r="C17" t="s">
        <v>215</v>
      </c>
      <c r="D17" t="s">
        <v>208</v>
      </c>
      <c r="E17" t="s">
        <v>209</v>
      </c>
      <c r="F17" t="s">
        <v>210</v>
      </c>
      <c r="G17" t="s">
        <v>106</v>
      </c>
      <c r="H17" s="78">
        <v>0</v>
      </c>
      <c r="I17" s="78">
        <v>0</v>
      </c>
      <c r="J17" s="77">
        <v>34408.718161520002</v>
      </c>
      <c r="K17" s="78">
        <f t="shared" si="0"/>
        <v>0.2609326309019957</v>
      </c>
      <c r="L17" s="78">
        <f>J17/'סכום נכסי הקרן'!$C$42</f>
        <v>4.3112471327896904E-2</v>
      </c>
    </row>
    <row r="18" spans="2:12">
      <c r="B18" t="s">
        <v>216</v>
      </c>
      <c r="C18" t="s">
        <v>215</v>
      </c>
      <c r="D18" t="s">
        <v>208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6363.85448352</v>
      </c>
      <c r="K18" s="78">
        <f t="shared" si="0"/>
        <v>4.8259202370384967E-2</v>
      </c>
      <c r="L18" s="78">
        <f>J18/'סכום נכסי הקרן'!$C$42</f>
        <v>7.9736040345289132E-3</v>
      </c>
    </row>
    <row r="19" spans="2:12">
      <c r="B19" t="s">
        <v>217</v>
      </c>
      <c r="C19" t="s">
        <v>218</v>
      </c>
      <c r="D19" t="s">
        <v>208</v>
      </c>
      <c r="E19" t="s">
        <v>209</v>
      </c>
      <c r="F19" t="s">
        <v>210</v>
      </c>
      <c r="G19" t="s">
        <v>203</v>
      </c>
      <c r="H19" s="78">
        <v>0</v>
      </c>
      <c r="I19" s="78">
        <v>0</v>
      </c>
      <c r="J19" s="77">
        <v>8.1119999999999996E-6</v>
      </c>
      <c r="K19" s="78">
        <f t="shared" si="0"/>
        <v>6.1515964992968643E-11</v>
      </c>
      <c r="L19" s="78">
        <f>J19/'סכום נכסי הקרן'!$C$42</f>
        <v>1.0163946409459922E-11</v>
      </c>
    </row>
    <row r="20" spans="2:12">
      <c r="B20" t="s">
        <v>219</v>
      </c>
      <c r="C20" t="s">
        <v>220</v>
      </c>
      <c r="D20" t="s">
        <v>208</v>
      </c>
      <c r="E20" t="s">
        <v>209</v>
      </c>
      <c r="F20" t="s">
        <v>210</v>
      </c>
      <c r="G20" t="s">
        <v>202</v>
      </c>
      <c r="H20" s="78">
        <v>0</v>
      </c>
      <c r="I20" s="78">
        <v>0</v>
      </c>
      <c r="J20" s="77">
        <v>2.50272E-5</v>
      </c>
      <c r="K20" s="78">
        <f t="shared" si="0"/>
        <v>1.8978949199605829E-10</v>
      </c>
      <c r="L20" s="78">
        <f>J20/'סכום נכסי הקרן'!$C$42</f>
        <v>3.1357879632499435E-11</v>
      </c>
    </row>
    <row r="21" spans="2:12">
      <c r="B21" t="s">
        <v>221</v>
      </c>
      <c r="C21" t="s">
        <v>222</v>
      </c>
      <c r="D21" t="s">
        <v>208</v>
      </c>
      <c r="E21" t="s">
        <v>209</v>
      </c>
      <c r="F21" t="s">
        <v>210</v>
      </c>
      <c r="G21" t="s">
        <v>201</v>
      </c>
      <c r="H21" s="78">
        <v>0</v>
      </c>
      <c r="I21" s="78">
        <v>0</v>
      </c>
      <c r="J21" s="77">
        <v>74.353984173000001</v>
      </c>
      <c r="K21" s="78">
        <f t="shared" si="0"/>
        <v>5.6385072577342364E-4</v>
      </c>
      <c r="L21" s="78">
        <f>J21/'סכום נכסי הקרן'!$C$42</f>
        <v>9.3161971211070427E-5</v>
      </c>
    </row>
    <row r="22" spans="2:12">
      <c r="B22" s="79" t="s">
        <v>223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224</v>
      </c>
      <c r="C23" t="s">
        <v>224</v>
      </c>
      <c r="D23" s="16"/>
      <c r="E23" t="s">
        <v>224</v>
      </c>
      <c r="G23" t="s">
        <v>224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225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224</v>
      </c>
      <c r="C25" t="s">
        <v>224</v>
      </c>
      <c r="D25" s="16"/>
      <c r="E25" t="s">
        <v>224</v>
      </c>
      <c r="G25" t="s">
        <v>224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226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224</v>
      </c>
      <c r="C27" t="s">
        <v>224</v>
      </c>
      <c r="D27" s="16"/>
      <c r="E27" t="s">
        <v>224</v>
      </c>
      <c r="G27" t="s">
        <v>224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227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224</v>
      </c>
      <c r="C29" t="s">
        <v>224</v>
      </c>
      <c r="D29" s="16"/>
      <c r="E29" t="s">
        <v>224</v>
      </c>
      <c r="G29" t="s">
        <v>224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228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224</v>
      </c>
      <c r="C31" t="s">
        <v>224</v>
      </c>
      <c r="D31" s="16"/>
      <c r="E31" t="s">
        <v>224</v>
      </c>
      <c r="G31" t="s">
        <v>224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s="79" t="s">
        <v>230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224</v>
      </c>
      <c r="C34" t="s">
        <v>224</v>
      </c>
      <c r="D34" s="16"/>
      <c r="E34" t="s">
        <v>224</v>
      </c>
      <c r="G34" t="s">
        <v>224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s="79" t="s">
        <v>228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224</v>
      </c>
      <c r="C36" t="s">
        <v>224</v>
      </c>
      <c r="D36" s="16"/>
      <c r="E36" t="s">
        <v>224</v>
      </c>
      <c r="G36" t="s">
        <v>224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t="s">
        <v>231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-50082000</v>
      </c>
      <c r="H11" s="7"/>
      <c r="I11" s="75">
        <v>1474.8286892210494</v>
      </c>
      <c r="J11" s="76">
        <v>1</v>
      </c>
      <c r="K11" s="76">
        <v>1.8E-3</v>
      </c>
      <c r="AW11" s="16"/>
    </row>
    <row r="12" spans="2:49">
      <c r="B12" s="79" t="s">
        <v>204</v>
      </c>
      <c r="C12" s="16"/>
      <c r="D12" s="16"/>
      <c r="G12" s="81">
        <v>-50082000</v>
      </c>
      <c r="I12" s="81">
        <v>1474.8286892210494</v>
      </c>
      <c r="J12" s="80">
        <v>1</v>
      </c>
      <c r="K12" s="80">
        <v>1.8E-3</v>
      </c>
    </row>
    <row r="13" spans="2:49">
      <c r="B13" s="79" t="s">
        <v>538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539</v>
      </c>
      <c r="C15" s="16"/>
      <c r="D15" s="16"/>
      <c r="G15" s="81">
        <v>-50082000</v>
      </c>
      <c r="I15" s="81">
        <v>1474.8286892210494</v>
      </c>
      <c r="J15" s="80">
        <v>1</v>
      </c>
      <c r="K15" s="80">
        <v>1.8E-3</v>
      </c>
    </row>
    <row r="16" spans="2:49">
      <c r="B16" t="s">
        <v>585</v>
      </c>
      <c r="C16" t="s">
        <v>586</v>
      </c>
      <c r="D16" t="s">
        <v>123</v>
      </c>
      <c r="E16" t="s">
        <v>110</v>
      </c>
      <c r="F16" t="s">
        <v>587</v>
      </c>
      <c r="G16" s="77">
        <v>1300000</v>
      </c>
      <c r="H16" s="77">
        <v>-0.43782395461757767</v>
      </c>
      <c r="I16" s="77">
        <v>-5.6917114100285104</v>
      </c>
      <c r="J16" s="78">
        <v>-3.8999999999999998E-3</v>
      </c>
      <c r="K16" s="78">
        <v>0</v>
      </c>
    </row>
    <row r="17" spans="2:11">
      <c r="B17" t="s">
        <v>588</v>
      </c>
      <c r="C17" t="s">
        <v>589</v>
      </c>
      <c r="D17" t="s">
        <v>123</v>
      </c>
      <c r="E17" t="s">
        <v>110</v>
      </c>
      <c r="F17" t="s">
        <v>587</v>
      </c>
      <c r="G17" s="77">
        <v>827000</v>
      </c>
      <c r="H17" s="77">
        <v>-1.0279481310193312</v>
      </c>
      <c r="I17" s="77">
        <v>-8.5011310435298704</v>
      </c>
      <c r="J17" s="78">
        <v>-5.7999999999999996E-3</v>
      </c>
      <c r="K17" s="78">
        <v>0</v>
      </c>
    </row>
    <row r="18" spans="2:11">
      <c r="B18" t="s">
        <v>590</v>
      </c>
      <c r="C18" t="s">
        <v>591</v>
      </c>
      <c r="D18" t="s">
        <v>123</v>
      </c>
      <c r="E18" t="s">
        <v>110</v>
      </c>
      <c r="F18" t="s">
        <v>592</v>
      </c>
      <c r="G18" s="77">
        <v>-5759000</v>
      </c>
      <c r="H18" s="77">
        <v>-2.3182185132492275</v>
      </c>
      <c r="I18" s="77">
        <v>133.50620417802301</v>
      </c>
      <c r="J18" s="78">
        <v>9.0499999999999997E-2</v>
      </c>
      <c r="K18" s="78">
        <v>2.0000000000000001E-4</v>
      </c>
    </row>
    <row r="19" spans="2:11">
      <c r="B19" t="s">
        <v>593</v>
      </c>
      <c r="C19" t="s">
        <v>594</v>
      </c>
      <c r="D19" t="s">
        <v>123</v>
      </c>
      <c r="E19" t="s">
        <v>106</v>
      </c>
      <c r="F19" t="s">
        <v>595</v>
      </c>
      <c r="G19" s="77">
        <v>-8500000</v>
      </c>
      <c r="H19" s="77">
        <v>2.8847599481079294</v>
      </c>
      <c r="I19" s="77">
        <v>-245.204595589174</v>
      </c>
      <c r="J19" s="78">
        <v>-0.1663</v>
      </c>
      <c r="K19" s="78">
        <v>-2.9999999999999997E-4</v>
      </c>
    </row>
    <row r="20" spans="2:11">
      <c r="B20" t="s">
        <v>596</v>
      </c>
      <c r="C20" t="s">
        <v>597</v>
      </c>
      <c r="D20" t="s">
        <v>123</v>
      </c>
      <c r="E20" t="s">
        <v>106</v>
      </c>
      <c r="F20" t="s">
        <v>598</v>
      </c>
      <c r="G20" s="77">
        <v>-16250000</v>
      </c>
      <c r="H20" s="77">
        <v>-9.126362855726093</v>
      </c>
      <c r="I20" s="77">
        <v>1483.0339640554901</v>
      </c>
      <c r="J20" s="78">
        <v>1.0056</v>
      </c>
      <c r="K20" s="78">
        <v>1.9E-3</v>
      </c>
    </row>
    <row r="21" spans="2:11">
      <c r="B21" t="s">
        <v>599</v>
      </c>
      <c r="C21" t="s">
        <v>600</v>
      </c>
      <c r="D21" t="s">
        <v>123</v>
      </c>
      <c r="E21" t="s">
        <v>106</v>
      </c>
      <c r="F21" t="s">
        <v>592</v>
      </c>
      <c r="G21" s="77">
        <v>-6900000</v>
      </c>
      <c r="H21" s="77">
        <v>5.0004212229482752</v>
      </c>
      <c r="I21" s="77">
        <v>-345.02906438343098</v>
      </c>
      <c r="J21" s="78">
        <v>-0.2339</v>
      </c>
      <c r="K21" s="78">
        <v>-4.0000000000000002E-4</v>
      </c>
    </row>
    <row r="22" spans="2:11">
      <c r="B22" t="s">
        <v>601</v>
      </c>
      <c r="C22" t="s">
        <v>602</v>
      </c>
      <c r="D22" t="s">
        <v>123</v>
      </c>
      <c r="E22" t="s">
        <v>106</v>
      </c>
      <c r="F22" t="s">
        <v>603</v>
      </c>
      <c r="G22" s="77">
        <v>7000000</v>
      </c>
      <c r="H22" s="77">
        <v>1.6499540863507143</v>
      </c>
      <c r="I22" s="77">
        <v>115.49678604455001</v>
      </c>
      <c r="J22" s="78">
        <v>7.8299999999999995E-2</v>
      </c>
      <c r="K22" s="78">
        <v>1E-4</v>
      </c>
    </row>
    <row r="23" spans="2:11">
      <c r="B23" t="s">
        <v>604</v>
      </c>
      <c r="C23" t="s">
        <v>605</v>
      </c>
      <c r="D23" t="s">
        <v>123</v>
      </c>
      <c r="E23" t="s">
        <v>106</v>
      </c>
      <c r="F23" t="s">
        <v>606</v>
      </c>
      <c r="G23" s="77">
        <v>-15000000</v>
      </c>
      <c r="H23" s="77">
        <v>2.9614368751581667E-2</v>
      </c>
      <c r="I23" s="77">
        <v>-4.44215531273725</v>
      </c>
      <c r="J23" s="78">
        <v>-3.0000000000000001E-3</v>
      </c>
      <c r="K23" s="78">
        <v>0</v>
      </c>
    </row>
    <row r="24" spans="2:11">
      <c r="B24" t="s">
        <v>607</v>
      </c>
      <c r="C24" t="s">
        <v>608</v>
      </c>
      <c r="D24" t="s">
        <v>123</v>
      </c>
      <c r="E24" t="s">
        <v>106</v>
      </c>
      <c r="F24" t="s">
        <v>609</v>
      </c>
      <c r="G24" s="77">
        <v>-6800000</v>
      </c>
      <c r="H24" s="77">
        <v>-5.1714763629689262</v>
      </c>
      <c r="I24" s="77">
        <v>351.660392681887</v>
      </c>
      <c r="J24" s="78">
        <v>0.2384</v>
      </c>
      <c r="K24" s="78">
        <v>4.0000000000000002E-4</v>
      </c>
    </row>
    <row r="25" spans="2:11">
      <c r="B25" s="79" t="s">
        <v>584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224</v>
      </c>
      <c r="C26" t="s">
        <v>224</v>
      </c>
      <c r="D26" t="s">
        <v>224</v>
      </c>
      <c r="E26" t="s">
        <v>224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540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224</v>
      </c>
      <c r="C28" t="s">
        <v>224</v>
      </c>
      <c r="D28" t="s">
        <v>224</v>
      </c>
      <c r="E28" t="s">
        <v>224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264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224</v>
      </c>
      <c r="C30" t="s">
        <v>224</v>
      </c>
      <c r="D30" t="s">
        <v>224</v>
      </c>
      <c r="E30" t="s">
        <v>224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229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s="79" t="s">
        <v>538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224</v>
      </c>
      <c r="C33" t="s">
        <v>224</v>
      </c>
      <c r="D33" t="s">
        <v>224</v>
      </c>
      <c r="E33" t="s">
        <v>224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545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224</v>
      </c>
      <c r="C35" t="s">
        <v>224</v>
      </c>
      <c r="D35" t="s">
        <v>224</v>
      </c>
      <c r="E35" t="s">
        <v>224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540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224</v>
      </c>
      <c r="C37" t="s">
        <v>224</v>
      </c>
      <c r="D37" t="s">
        <v>224</v>
      </c>
      <c r="E37" t="s">
        <v>224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264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224</v>
      </c>
      <c r="C39" t="s">
        <v>224</v>
      </c>
      <c r="D39" t="s">
        <v>224</v>
      </c>
      <c r="E39" t="s">
        <v>224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t="s">
        <v>231</v>
      </c>
      <c r="C40" s="16"/>
      <c r="D40" s="16"/>
    </row>
    <row r="41" spans="2:11">
      <c r="B41" t="s">
        <v>256</v>
      </c>
      <c r="C41" s="16"/>
      <c r="D41" s="16"/>
    </row>
    <row r="42" spans="2:11">
      <c r="B42" t="s">
        <v>257</v>
      </c>
      <c r="C42" s="16"/>
      <c r="D42" s="16"/>
    </row>
    <row r="43" spans="2:11">
      <c r="B43" t="s">
        <v>258</v>
      </c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22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559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560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561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562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224</v>
      </c>
      <c r="C19" t="s">
        <v>224</v>
      </c>
      <c r="D19" s="16"/>
      <c r="E19" t="s">
        <v>224</v>
      </c>
      <c r="H19" s="77">
        <v>0</v>
      </c>
      <c r="I19" t="s">
        <v>224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7">
        <v>0</v>
      </c>
      <c r="I21" t="s">
        <v>224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224</v>
      </c>
      <c r="C23" t="s">
        <v>224</v>
      </c>
      <c r="D23" s="16"/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224</v>
      </c>
      <c r="C25" t="s">
        <v>224</v>
      </c>
      <c r="D25" s="16"/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559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7">
        <v>0</v>
      </c>
      <c r="I28" t="s">
        <v>224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560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224</v>
      </c>
      <c r="C30" t="s">
        <v>224</v>
      </c>
      <c r="D30" s="16"/>
      <c r="E30" t="s">
        <v>224</v>
      </c>
      <c r="H30" s="77">
        <v>0</v>
      </c>
      <c r="I30" t="s">
        <v>224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561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562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224</v>
      </c>
      <c r="C33" t="s">
        <v>224</v>
      </c>
      <c r="D33" s="16"/>
      <c r="E33" t="s">
        <v>224</v>
      </c>
      <c r="H33" s="77">
        <v>0</v>
      </c>
      <c r="I33" t="s">
        <v>224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224</v>
      </c>
      <c r="C35" t="s">
        <v>224</v>
      </c>
      <c r="D35" s="16"/>
      <c r="E35" t="s">
        <v>224</v>
      </c>
      <c r="H35" s="77">
        <v>0</v>
      </c>
      <c r="I35" t="s">
        <v>224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224</v>
      </c>
      <c r="C37" t="s">
        <v>224</v>
      </c>
      <c r="D37" s="16"/>
      <c r="E37" t="s">
        <v>224</v>
      </c>
      <c r="H37" s="77">
        <v>0</v>
      </c>
      <c r="I37" t="s">
        <v>224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224</v>
      </c>
      <c r="C39" t="s">
        <v>224</v>
      </c>
      <c r="D39" s="16"/>
      <c r="E39" t="s">
        <v>224</v>
      </c>
      <c r="H39" s="77">
        <v>0</v>
      </c>
      <c r="I39" t="s">
        <v>224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231</v>
      </c>
      <c r="D40" s="16"/>
    </row>
    <row r="41" spans="2:17">
      <c r="B41" t="s">
        <v>256</v>
      </c>
      <c r="D41" s="16"/>
    </row>
    <row r="42" spans="2:17">
      <c r="B42" t="s">
        <v>257</v>
      </c>
      <c r="D42" s="16"/>
    </row>
    <row r="43" spans="2:17">
      <c r="B43" t="s">
        <v>258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610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224</v>
      </c>
      <c r="D14" t="s">
        <v>224</v>
      </c>
      <c r="F14" t="s">
        <v>224</v>
      </c>
      <c r="I14" s="77">
        <v>0</v>
      </c>
      <c r="J14" t="s">
        <v>224</v>
      </c>
      <c r="K14" t="s">
        <v>224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611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224</v>
      </c>
      <c r="D16" t="s">
        <v>224</v>
      </c>
      <c r="F16" t="s">
        <v>224</v>
      </c>
      <c r="I16" s="77">
        <v>0</v>
      </c>
      <c r="J16" t="s">
        <v>224</v>
      </c>
      <c r="K16" t="s">
        <v>224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612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224</v>
      </c>
      <c r="D18" t="s">
        <v>224</v>
      </c>
      <c r="F18" t="s">
        <v>224</v>
      </c>
      <c r="I18" s="77">
        <v>0</v>
      </c>
      <c r="J18" t="s">
        <v>224</v>
      </c>
      <c r="K18" t="s">
        <v>224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613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224</v>
      </c>
      <c r="D20" t="s">
        <v>224</v>
      </c>
      <c r="F20" t="s">
        <v>224</v>
      </c>
      <c r="I20" s="77">
        <v>0</v>
      </c>
      <c r="J20" t="s">
        <v>224</v>
      </c>
      <c r="K20" t="s">
        <v>224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614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224</v>
      </c>
      <c r="D22" t="s">
        <v>224</v>
      </c>
      <c r="F22" t="s">
        <v>224</v>
      </c>
      <c r="I22" s="77">
        <v>0</v>
      </c>
      <c r="J22" t="s">
        <v>224</v>
      </c>
      <c r="K22" t="s">
        <v>224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615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616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224</v>
      </c>
      <c r="D25" t="s">
        <v>224</v>
      </c>
      <c r="F25" t="s">
        <v>224</v>
      </c>
      <c r="I25" s="77">
        <v>0</v>
      </c>
      <c r="J25" t="s">
        <v>224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617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224</v>
      </c>
      <c r="D27" t="s">
        <v>224</v>
      </c>
      <c r="F27" t="s">
        <v>224</v>
      </c>
      <c r="I27" s="77">
        <v>0</v>
      </c>
      <c r="J27" t="s">
        <v>224</v>
      </c>
      <c r="K27" t="s">
        <v>224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618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224</v>
      </c>
      <c r="D29" t="s">
        <v>224</v>
      </c>
      <c r="F29" t="s">
        <v>224</v>
      </c>
      <c r="I29" s="77">
        <v>0</v>
      </c>
      <c r="J29" t="s">
        <v>224</v>
      </c>
      <c r="K29" t="s">
        <v>224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619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224</v>
      </c>
      <c r="D31" t="s">
        <v>224</v>
      </c>
      <c r="F31" t="s">
        <v>224</v>
      </c>
      <c r="I31" s="77">
        <v>0</v>
      </c>
      <c r="J31" t="s">
        <v>224</v>
      </c>
      <c r="K31" t="s">
        <v>224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229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620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224</v>
      </c>
      <c r="D34" t="s">
        <v>224</v>
      </c>
      <c r="F34" t="s">
        <v>224</v>
      </c>
      <c r="I34" s="77">
        <v>0</v>
      </c>
      <c r="J34" t="s">
        <v>224</v>
      </c>
      <c r="K34" t="s">
        <v>224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612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224</v>
      </c>
      <c r="D36" t="s">
        <v>224</v>
      </c>
      <c r="F36" t="s">
        <v>224</v>
      </c>
      <c r="I36" s="77">
        <v>0</v>
      </c>
      <c r="J36" t="s">
        <v>224</v>
      </c>
      <c r="K36" t="s">
        <v>224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613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224</v>
      </c>
      <c r="D38" t="s">
        <v>224</v>
      </c>
      <c r="F38" t="s">
        <v>224</v>
      </c>
      <c r="I38" s="77">
        <v>0</v>
      </c>
      <c r="J38" t="s">
        <v>224</v>
      </c>
      <c r="K38" t="s">
        <v>224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619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224</v>
      </c>
      <c r="D40" t="s">
        <v>224</v>
      </c>
      <c r="F40" t="s">
        <v>224</v>
      </c>
      <c r="I40" s="77">
        <v>0</v>
      </c>
      <c r="J40" t="s">
        <v>224</v>
      </c>
      <c r="K40" t="s">
        <v>224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231</v>
      </c>
    </row>
    <row r="42" spans="2:18">
      <c r="B42" t="s">
        <v>256</v>
      </c>
    </row>
    <row r="43" spans="2:18">
      <c r="B43" t="s">
        <v>257</v>
      </c>
    </row>
    <row r="44" spans="2:18">
      <c r="B44" t="s">
        <v>258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571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224</v>
      </c>
      <c r="C14" t="s">
        <v>224</v>
      </c>
      <c r="E14" t="s">
        <v>224</v>
      </c>
      <c r="G14" s="77">
        <v>0</v>
      </c>
      <c r="H14" t="s">
        <v>224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572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224</v>
      </c>
      <c r="C16" t="s">
        <v>224</v>
      </c>
      <c r="E16" t="s">
        <v>224</v>
      </c>
      <c r="G16" s="77">
        <v>0</v>
      </c>
      <c r="H16" t="s">
        <v>224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621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224</v>
      </c>
      <c r="C18" t="s">
        <v>224</v>
      </c>
      <c r="E18" t="s">
        <v>224</v>
      </c>
      <c r="G18" s="77">
        <v>0</v>
      </c>
      <c r="H18" t="s">
        <v>224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622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224</v>
      </c>
      <c r="C20" t="s">
        <v>224</v>
      </c>
      <c r="E20" t="s">
        <v>224</v>
      </c>
      <c r="G20" s="77">
        <v>0</v>
      </c>
      <c r="H20" t="s">
        <v>224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264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224</v>
      </c>
      <c r="C22" t="s">
        <v>224</v>
      </c>
      <c r="E22" t="s">
        <v>224</v>
      </c>
      <c r="G22" s="77">
        <v>0</v>
      </c>
      <c r="H22" t="s">
        <v>224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224</v>
      </c>
      <c r="C24" t="s">
        <v>224</v>
      </c>
      <c r="E24" t="s">
        <v>224</v>
      </c>
      <c r="G24" s="77">
        <v>0</v>
      </c>
      <c r="H24" t="s">
        <v>224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231</v>
      </c>
    </row>
    <row r="26" spans="2:15">
      <c r="B26" t="s">
        <v>256</v>
      </c>
    </row>
    <row r="27" spans="2:15">
      <c r="B27" t="s">
        <v>257</v>
      </c>
    </row>
    <row r="28" spans="2:15">
      <c r="B28" t="s">
        <v>258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623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224</v>
      </c>
      <c r="E14" s="78">
        <v>0</v>
      </c>
      <c r="F14" t="s">
        <v>224</v>
      </c>
      <c r="G14" s="77">
        <v>0</v>
      </c>
      <c r="H14" s="78">
        <v>0</v>
      </c>
      <c r="I14" s="78">
        <v>0</v>
      </c>
    </row>
    <row r="15" spans="2:55">
      <c r="B15" s="79" t="s">
        <v>624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224</v>
      </c>
      <c r="E16" s="78">
        <v>0</v>
      </c>
      <c r="F16" t="s">
        <v>224</v>
      </c>
      <c r="G16" s="77">
        <v>0</v>
      </c>
      <c r="H16" s="78">
        <v>0</v>
      </c>
      <c r="I16" s="78">
        <v>0</v>
      </c>
    </row>
    <row r="17" spans="2:9">
      <c r="B17" s="79" t="s">
        <v>229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623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224</v>
      </c>
      <c r="E19" s="78">
        <v>0</v>
      </c>
      <c r="F19" t="s">
        <v>224</v>
      </c>
      <c r="G19" s="77">
        <v>0</v>
      </c>
      <c r="H19" s="78">
        <v>0</v>
      </c>
      <c r="I19" s="78">
        <v>0</v>
      </c>
    </row>
    <row r="20" spans="2:9">
      <c r="B20" s="79" t="s">
        <v>624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224</v>
      </c>
      <c r="E21" s="78">
        <v>0</v>
      </c>
      <c r="F21" t="s">
        <v>224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224</v>
      </c>
      <c r="D13" t="s">
        <v>224</v>
      </c>
      <c r="E13" s="19"/>
      <c r="F13" s="78">
        <v>0</v>
      </c>
      <c r="G13" t="s">
        <v>224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224</v>
      </c>
      <c r="D15" t="s">
        <v>224</v>
      </c>
      <c r="E15" s="19"/>
      <c r="F15" s="78">
        <v>0</v>
      </c>
      <c r="G15" t="s">
        <v>224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19145.172325878</v>
      </c>
      <c r="J11" s="76">
        <v>1</v>
      </c>
      <c r="K11" s="76">
        <v>2.4E-2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224</v>
      </c>
      <c r="C13" t="s">
        <v>224</v>
      </c>
      <c r="D13" t="s">
        <v>224</v>
      </c>
      <c r="E13" s="19"/>
      <c r="F13" s="78">
        <v>0</v>
      </c>
      <c r="G13" t="s">
        <v>224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229</v>
      </c>
      <c r="D14" s="19"/>
      <c r="E14" s="19"/>
      <c r="F14" s="19"/>
      <c r="G14" s="19"/>
      <c r="H14" s="80">
        <v>0</v>
      </c>
      <c r="I14" s="81">
        <v>19145.172325878</v>
      </c>
      <c r="J14" s="80">
        <v>1</v>
      </c>
      <c r="K14" s="80">
        <v>2.4E-2</v>
      </c>
    </row>
    <row r="15" spans="2:60">
      <c r="B15" t="s">
        <v>625</v>
      </c>
      <c r="C15" t="s">
        <v>626</v>
      </c>
      <c r="D15" t="s">
        <v>224</v>
      </c>
      <c r="E15" t="s">
        <v>495</v>
      </c>
      <c r="F15" s="78">
        <v>0</v>
      </c>
      <c r="G15" t="s">
        <v>203</v>
      </c>
      <c r="H15" s="78">
        <v>0</v>
      </c>
      <c r="I15" s="77">
        <v>-6.8878992E-2</v>
      </c>
      <c r="J15" s="78">
        <v>0</v>
      </c>
      <c r="K15" s="78">
        <v>0</v>
      </c>
    </row>
    <row r="16" spans="2:60">
      <c r="B16" t="s">
        <v>627</v>
      </c>
      <c r="C16" t="s">
        <v>628</v>
      </c>
      <c r="D16" t="s">
        <v>224</v>
      </c>
      <c r="E16" t="s">
        <v>495</v>
      </c>
      <c r="F16" s="78">
        <v>0</v>
      </c>
      <c r="G16" t="s">
        <v>202</v>
      </c>
      <c r="H16" s="78">
        <v>0</v>
      </c>
      <c r="I16" s="77">
        <v>-9.8466390000000001E-2</v>
      </c>
      <c r="J16" s="78">
        <v>0</v>
      </c>
      <c r="K16" s="78">
        <v>0</v>
      </c>
    </row>
    <row r="17" spans="2:11">
      <c r="B17" t="s">
        <v>629</v>
      </c>
      <c r="C17" t="s">
        <v>630</v>
      </c>
      <c r="D17" t="s">
        <v>224</v>
      </c>
      <c r="E17" t="s">
        <v>495</v>
      </c>
      <c r="F17" s="78">
        <v>0</v>
      </c>
      <c r="G17" t="s">
        <v>110</v>
      </c>
      <c r="H17" s="78">
        <v>0</v>
      </c>
      <c r="I17" s="77">
        <v>3.0716983</v>
      </c>
      <c r="J17" s="78">
        <v>2.0000000000000001E-4</v>
      </c>
      <c r="K17" s="78">
        <v>0</v>
      </c>
    </row>
    <row r="18" spans="2:11">
      <c r="B18" t="s">
        <v>631</v>
      </c>
      <c r="C18" t="s">
        <v>632</v>
      </c>
      <c r="D18" t="s">
        <v>224</v>
      </c>
      <c r="E18" t="s">
        <v>495</v>
      </c>
      <c r="F18" s="78">
        <v>0</v>
      </c>
      <c r="G18" t="s">
        <v>106</v>
      </c>
      <c r="H18" s="78">
        <v>0</v>
      </c>
      <c r="I18" s="77">
        <v>19142.267972959999</v>
      </c>
      <c r="J18" s="78">
        <v>0.99980000000000002</v>
      </c>
      <c r="K18" s="78">
        <v>2.3900000000000001E-2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v>0</v>
      </c>
    </row>
    <row r="13" spans="2:17">
      <c r="B13" t="s">
        <v>224</v>
      </c>
      <c r="C13" s="77">
        <v>0</v>
      </c>
    </row>
    <row r="14" spans="2:17">
      <c r="B14" s="79" t="s">
        <v>229</v>
      </c>
      <c r="C14" s="81">
        <v>0</v>
      </c>
    </row>
    <row r="15" spans="2:17">
      <c r="B15" t="s">
        <v>224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256</v>
      </c>
      <c r="D27" s="16"/>
    </row>
    <row r="28" spans="2:16">
      <c r="B28" t="s">
        <v>258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571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572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231</v>
      </c>
      <c r="D26" s="16"/>
    </row>
    <row r="27" spans="2:16">
      <c r="B27" t="s">
        <v>256</v>
      </c>
      <c r="D27" s="16"/>
    </row>
    <row r="28" spans="2:16">
      <c r="B28" t="s">
        <v>258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0.99</v>
      </c>
      <c r="I11" s="7"/>
      <c r="J11" s="7"/>
      <c r="K11" s="76">
        <v>1.04E-2</v>
      </c>
      <c r="L11" s="75">
        <v>56000000</v>
      </c>
      <c r="M11" s="7"/>
      <c r="N11" s="75">
        <v>0</v>
      </c>
      <c r="O11" s="75">
        <v>91991.583274000004</v>
      </c>
      <c r="P11" s="7"/>
      <c r="Q11" s="76">
        <v>1</v>
      </c>
      <c r="R11" s="76">
        <v>0.11509999999999999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1.66</v>
      </c>
      <c r="K12" s="80">
        <v>1.15E-2</v>
      </c>
      <c r="L12" s="81">
        <v>40000000</v>
      </c>
      <c r="N12" s="81">
        <v>0</v>
      </c>
      <c r="O12" s="81">
        <v>41367</v>
      </c>
      <c r="Q12" s="80">
        <v>0.44969999999999999</v>
      </c>
      <c r="R12" s="80">
        <v>5.1799999999999999E-2</v>
      </c>
    </row>
    <row r="13" spans="2:53">
      <c r="B13" s="79" t="s">
        <v>232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233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224</v>
      </c>
      <c r="C15" t="s">
        <v>224</v>
      </c>
      <c r="D15" s="16"/>
      <c r="E15" t="s">
        <v>224</v>
      </c>
      <c r="H15" s="77">
        <v>0</v>
      </c>
      <c r="I15" t="s">
        <v>224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234</v>
      </c>
      <c r="C16" s="16"/>
      <c r="D16" s="16"/>
      <c r="H16" s="81">
        <v>1.66</v>
      </c>
      <c r="K16" s="80">
        <v>1.15E-2</v>
      </c>
      <c r="L16" s="81">
        <v>40000000</v>
      </c>
      <c r="N16" s="81">
        <v>0</v>
      </c>
      <c r="O16" s="81">
        <v>41367</v>
      </c>
      <c r="Q16" s="80">
        <v>0.44969999999999999</v>
      </c>
      <c r="R16" s="80">
        <v>5.1799999999999999E-2</v>
      </c>
    </row>
    <row r="17" spans="2:18">
      <c r="B17" s="79" t="s">
        <v>235</v>
      </c>
      <c r="C17" s="16"/>
      <c r="D17" s="16"/>
      <c r="H17" s="81">
        <v>0.69</v>
      </c>
      <c r="K17" s="80">
        <v>4.4999999999999997E-3</v>
      </c>
      <c r="L17" s="81">
        <v>10000000</v>
      </c>
      <c r="N17" s="81">
        <v>0</v>
      </c>
      <c r="O17" s="81">
        <v>9969</v>
      </c>
      <c r="Q17" s="80">
        <v>0.1084</v>
      </c>
      <c r="R17" s="80">
        <v>1.2500000000000001E-2</v>
      </c>
    </row>
    <row r="18" spans="2:18">
      <c r="B18" t="s">
        <v>236</v>
      </c>
      <c r="C18" t="s">
        <v>237</v>
      </c>
      <c r="D18" t="s">
        <v>100</v>
      </c>
      <c r="E18" t="s">
        <v>238</v>
      </c>
      <c r="G18" t="s">
        <v>239</v>
      </c>
      <c r="H18" s="77">
        <v>0.69</v>
      </c>
      <c r="I18" t="s">
        <v>102</v>
      </c>
      <c r="J18" s="78">
        <v>0</v>
      </c>
      <c r="K18" s="78">
        <v>4.4999999999999997E-3</v>
      </c>
      <c r="L18" s="77">
        <v>10000000</v>
      </c>
      <c r="M18" s="77">
        <v>99.69</v>
      </c>
      <c r="N18" s="77">
        <v>0</v>
      </c>
      <c r="O18" s="77">
        <v>9969</v>
      </c>
      <c r="P18" s="78">
        <v>8.0000000000000004E-4</v>
      </c>
      <c r="Q18" s="78">
        <v>0.1084</v>
      </c>
      <c r="R18" s="78">
        <v>1.2500000000000001E-2</v>
      </c>
    </row>
    <row r="19" spans="2:18">
      <c r="B19" s="79" t="s">
        <v>240</v>
      </c>
      <c r="C19" s="16"/>
      <c r="D19" s="16"/>
      <c r="H19" s="81">
        <v>1.97</v>
      </c>
      <c r="K19" s="80">
        <v>1.37E-2</v>
      </c>
      <c r="L19" s="81">
        <v>30000000</v>
      </c>
      <c r="N19" s="81">
        <v>0</v>
      </c>
      <c r="O19" s="81">
        <v>31398</v>
      </c>
      <c r="Q19" s="80">
        <v>0.34129999999999999</v>
      </c>
      <c r="R19" s="80">
        <v>3.9300000000000002E-2</v>
      </c>
    </row>
    <row r="20" spans="2:18">
      <c r="B20" t="s">
        <v>241</v>
      </c>
      <c r="C20" t="s">
        <v>242</v>
      </c>
      <c r="D20" t="s">
        <v>100</v>
      </c>
      <c r="E20" t="s">
        <v>238</v>
      </c>
      <c r="G20" t="s">
        <v>243</v>
      </c>
      <c r="H20" s="77">
        <v>1.97</v>
      </c>
      <c r="I20" t="s">
        <v>102</v>
      </c>
      <c r="J20" s="78">
        <v>3.7499999999999999E-2</v>
      </c>
      <c r="K20" s="78">
        <v>1.37E-2</v>
      </c>
      <c r="L20" s="77">
        <v>30000000</v>
      </c>
      <c r="M20" s="77">
        <v>104.66</v>
      </c>
      <c r="N20" s="77">
        <v>0</v>
      </c>
      <c r="O20" s="77">
        <v>31398</v>
      </c>
      <c r="P20" s="78">
        <v>1.4E-3</v>
      </c>
      <c r="Q20" s="78">
        <v>0.34129999999999999</v>
      </c>
      <c r="R20" s="78">
        <v>3.9300000000000002E-2</v>
      </c>
    </row>
    <row r="21" spans="2:18">
      <c r="B21" s="79" t="s">
        <v>244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224</v>
      </c>
      <c r="C22" t="s">
        <v>224</v>
      </c>
      <c r="D22" s="16"/>
      <c r="E22" t="s">
        <v>224</v>
      </c>
      <c r="H22" s="77">
        <v>0</v>
      </c>
      <c r="I22" t="s">
        <v>224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245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224</v>
      </c>
      <c r="C24" t="s">
        <v>224</v>
      </c>
      <c r="D24" s="16"/>
      <c r="E24" t="s">
        <v>224</v>
      </c>
      <c r="H24" s="77">
        <v>0</v>
      </c>
      <c r="I24" t="s">
        <v>224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229</v>
      </c>
      <c r="C25" s="16"/>
      <c r="D25" s="16"/>
      <c r="H25" s="81">
        <v>0.45</v>
      </c>
      <c r="K25" s="80">
        <v>9.4999999999999998E-3</v>
      </c>
      <c r="L25" s="81">
        <v>16000000</v>
      </c>
      <c r="N25" s="81">
        <v>0</v>
      </c>
      <c r="O25" s="81">
        <v>50624.583273999997</v>
      </c>
      <c r="Q25" s="80">
        <v>0.55030000000000001</v>
      </c>
      <c r="R25" s="80">
        <v>6.3299999999999995E-2</v>
      </c>
    </row>
    <row r="26" spans="2:18">
      <c r="B26" s="79" t="s">
        <v>246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224</v>
      </c>
      <c r="C27" t="s">
        <v>224</v>
      </c>
      <c r="D27" s="16"/>
      <c r="E27" t="s">
        <v>224</v>
      </c>
      <c r="H27" s="77">
        <v>0</v>
      </c>
      <c r="I27" t="s">
        <v>224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247</v>
      </c>
      <c r="C28" s="16"/>
      <c r="D28" s="16"/>
      <c r="H28" s="81">
        <v>0.45</v>
      </c>
      <c r="K28" s="80">
        <v>9.4999999999999998E-3</v>
      </c>
      <c r="L28" s="81">
        <v>16000000</v>
      </c>
      <c r="N28" s="81">
        <v>0</v>
      </c>
      <c r="O28" s="81">
        <v>50624.583273999997</v>
      </c>
      <c r="Q28" s="80">
        <v>0.55030000000000001</v>
      </c>
      <c r="R28" s="80">
        <v>6.3299999999999995E-2</v>
      </c>
    </row>
    <row r="29" spans="2:18">
      <c r="B29" t="s">
        <v>248</v>
      </c>
      <c r="C29" t="s">
        <v>249</v>
      </c>
      <c r="D29" t="s">
        <v>123</v>
      </c>
      <c r="E29" t="s">
        <v>250</v>
      </c>
      <c r="F29" t="s">
        <v>251</v>
      </c>
      <c r="G29" t="s">
        <v>252</v>
      </c>
      <c r="H29" s="77">
        <v>0.25</v>
      </c>
      <c r="I29" t="s">
        <v>106</v>
      </c>
      <c r="J29" s="78">
        <v>1.2999999999999999E-3</v>
      </c>
      <c r="K29" s="78">
        <v>6.1000000000000004E-3</v>
      </c>
      <c r="L29" s="77">
        <v>3500000</v>
      </c>
      <c r="M29" s="77">
        <v>99.910150000000002</v>
      </c>
      <c r="N29" s="77">
        <v>0</v>
      </c>
      <c r="O29" s="77">
        <v>11106.012274000001</v>
      </c>
      <c r="P29" s="78">
        <v>1E-4</v>
      </c>
      <c r="Q29" s="78">
        <v>0.1207</v>
      </c>
      <c r="R29" s="78">
        <v>1.3899999999999999E-2</v>
      </c>
    </row>
    <row r="30" spans="2:18">
      <c r="B30" t="s">
        <v>253</v>
      </c>
      <c r="C30" t="s">
        <v>254</v>
      </c>
      <c r="D30" t="s">
        <v>123</v>
      </c>
      <c r="E30" t="s">
        <v>250</v>
      </c>
      <c r="F30" t="s">
        <v>251</v>
      </c>
      <c r="G30" t="s">
        <v>255</v>
      </c>
      <c r="H30" s="77">
        <v>0.5</v>
      </c>
      <c r="I30" t="s">
        <v>106</v>
      </c>
      <c r="J30" s="78">
        <v>1.2999999999999999E-3</v>
      </c>
      <c r="K30" s="78">
        <v>1.04E-2</v>
      </c>
      <c r="L30" s="77">
        <v>12500000</v>
      </c>
      <c r="M30" s="77">
        <v>99.543000000000006</v>
      </c>
      <c r="N30" s="77">
        <v>0</v>
      </c>
      <c r="O30" s="77">
        <v>39518.571000000004</v>
      </c>
      <c r="P30" s="78">
        <v>2.0000000000000001E-4</v>
      </c>
      <c r="Q30" s="78">
        <v>0.42959999999999998</v>
      </c>
      <c r="R30" s="78">
        <v>4.9399999999999999E-2</v>
      </c>
    </row>
    <row r="31" spans="2:18">
      <c r="B31" t="s">
        <v>256</v>
      </c>
      <c r="C31" s="16"/>
      <c r="D31" s="16"/>
    </row>
    <row r="32" spans="2:18">
      <c r="B32" t="s">
        <v>257</v>
      </c>
      <c r="C32" s="16"/>
      <c r="D32" s="16"/>
    </row>
    <row r="33" spans="2:4">
      <c r="B33" t="s">
        <v>258</v>
      </c>
      <c r="C33" s="16"/>
      <c r="D33" s="16"/>
    </row>
    <row r="34" spans="2:4">
      <c r="B34" t="s">
        <v>259</v>
      </c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571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572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231</v>
      </c>
      <c r="D26" s="16"/>
    </row>
    <row r="27" spans="2:23">
      <c r="B27" t="s">
        <v>256</v>
      </c>
      <c r="D27" s="16"/>
    </row>
    <row r="28" spans="2:23">
      <c r="B28" t="s">
        <v>257</v>
      </c>
      <c r="D28" s="16"/>
    </row>
    <row r="29" spans="2:23">
      <c r="B29" t="s">
        <v>258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7">
        <v>0</v>
      </c>
      <c r="L14" t="s">
        <v>224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7">
        <v>0</v>
      </c>
      <c r="L16" t="s">
        <v>224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7">
        <v>0</v>
      </c>
      <c r="L18" t="s">
        <v>224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7">
        <v>0</v>
      </c>
      <c r="L21" t="s">
        <v>224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7">
        <v>0</v>
      </c>
      <c r="L23" t="s">
        <v>224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256</v>
      </c>
      <c r="C25" s="16"/>
      <c r="D25" s="16"/>
      <c r="E25" s="16"/>
      <c r="F25" s="16"/>
      <c r="G25" s="16"/>
    </row>
    <row r="26" spans="2:21">
      <c r="B26" t="s">
        <v>257</v>
      </c>
      <c r="C26" s="16"/>
      <c r="D26" s="16"/>
      <c r="E26" s="16"/>
      <c r="F26" s="16"/>
      <c r="G26" s="16"/>
    </row>
    <row r="27" spans="2:21">
      <c r="B27" t="s">
        <v>258</v>
      </c>
      <c r="C27" s="16"/>
      <c r="D27" s="16"/>
      <c r="E27" s="16"/>
      <c r="F27" s="16"/>
      <c r="G27" s="16"/>
    </row>
    <row r="28" spans="2:21">
      <c r="B28" t="s">
        <v>259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260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7">
        <v>0</v>
      </c>
      <c r="L14" t="s">
        <v>224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234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7">
        <v>0</v>
      </c>
      <c r="L16" t="s">
        <v>224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261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7">
        <v>0</v>
      </c>
      <c r="L18" t="s">
        <v>224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264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224</v>
      </c>
      <c r="C20" t="s">
        <v>224</v>
      </c>
      <c r="D20" s="16"/>
      <c r="E20" s="16"/>
      <c r="F20" s="16"/>
      <c r="G20" t="s">
        <v>224</v>
      </c>
      <c r="H20" t="s">
        <v>224</v>
      </c>
      <c r="K20" s="77">
        <v>0</v>
      </c>
      <c r="L20" t="s">
        <v>224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229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262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7">
        <v>0</v>
      </c>
      <c r="L23" t="s">
        <v>224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263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224</v>
      </c>
      <c r="C25" t="s">
        <v>224</v>
      </c>
      <c r="D25" s="16"/>
      <c r="E25" s="16"/>
      <c r="F25" s="16"/>
      <c r="G25" t="s">
        <v>224</v>
      </c>
      <c r="H25" t="s">
        <v>224</v>
      </c>
      <c r="K25" s="77">
        <v>0</v>
      </c>
      <c r="L25" t="s">
        <v>224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231</v>
      </c>
      <c r="C26" s="16"/>
      <c r="D26" s="16"/>
      <c r="E26" s="16"/>
      <c r="F26" s="16"/>
    </row>
    <row r="27" spans="2:21">
      <c r="B27" t="s">
        <v>256</v>
      </c>
      <c r="C27" s="16"/>
      <c r="D27" s="16"/>
      <c r="E27" s="16"/>
      <c r="F27" s="16"/>
    </row>
    <row r="28" spans="2:21">
      <c r="B28" t="s">
        <v>257</v>
      </c>
      <c r="C28" s="16"/>
      <c r="D28" s="16"/>
      <c r="E28" s="16"/>
      <c r="F28" s="16"/>
    </row>
    <row r="29" spans="2:21">
      <c r="B29" t="s">
        <v>258</v>
      </c>
      <c r="C29" s="16"/>
      <c r="D29" s="16"/>
      <c r="E29" s="16"/>
      <c r="F29" s="16"/>
    </row>
    <row r="30" spans="2:21">
      <c r="B30" t="s">
        <v>259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5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5815982.6100000003</v>
      </c>
      <c r="J11" s="7"/>
      <c r="K11" s="75">
        <v>398.41453000000001</v>
      </c>
      <c r="L11" s="75">
        <v>219382.05296430641</v>
      </c>
      <c r="M11" s="7"/>
      <c r="N11" s="76">
        <v>1</v>
      </c>
      <c r="O11" s="76">
        <v>0.27450000000000002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5624178.6100000003</v>
      </c>
      <c r="K12" s="81">
        <v>388.99702000000002</v>
      </c>
      <c r="L12" s="81">
        <v>152285.12096556</v>
      </c>
      <c r="N12" s="80">
        <v>0.69420000000000004</v>
      </c>
      <c r="O12" s="80">
        <v>0.1905</v>
      </c>
    </row>
    <row r="13" spans="2:62">
      <c r="B13" s="79" t="s">
        <v>265</v>
      </c>
      <c r="E13" s="16"/>
      <c r="F13" s="16"/>
      <c r="G13" s="16"/>
      <c r="I13" s="81">
        <v>2466907.5699999998</v>
      </c>
      <c r="K13" s="81">
        <v>343.27942999999999</v>
      </c>
      <c r="L13" s="81">
        <v>99432.037835099996</v>
      </c>
      <c r="N13" s="80">
        <v>0.45319999999999999</v>
      </c>
      <c r="O13" s="80">
        <v>0.1244</v>
      </c>
    </row>
    <row r="14" spans="2:62">
      <c r="B14" t="s">
        <v>266</v>
      </c>
      <c r="C14" t="s">
        <v>267</v>
      </c>
      <c r="D14" t="s">
        <v>100</v>
      </c>
      <c r="E14" t="s">
        <v>123</v>
      </c>
      <c r="F14" t="s">
        <v>268</v>
      </c>
      <c r="G14" t="s">
        <v>269</v>
      </c>
      <c r="H14" t="s">
        <v>102</v>
      </c>
      <c r="I14" s="77">
        <v>57246.57</v>
      </c>
      <c r="J14" s="77">
        <v>3643</v>
      </c>
      <c r="K14" s="77">
        <v>0</v>
      </c>
      <c r="L14" s="77">
        <v>2085.4925450999999</v>
      </c>
      <c r="M14" s="78">
        <v>2.9999999999999997E-4</v>
      </c>
      <c r="N14" s="78">
        <v>9.4999999999999998E-3</v>
      </c>
      <c r="O14" s="78">
        <v>2.5999999999999999E-3</v>
      </c>
    </row>
    <row r="15" spans="2:62">
      <c r="B15" t="s">
        <v>270</v>
      </c>
      <c r="C15" t="s">
        <v>271</v>
      </c>
      <c r="D15" t="s">
        <v>100</v>
      </c>
      <c r="E15" t="s">
        <v>123</v>
      </c>
      <c r="F15" t="s">
        <v>272</v>
      </c>
      <c r="G15" t="s">
        <v>273</v>
      </c>
      <c r="H15" t="s">
        <v>102</v>
      </c>
      <c r="I15" s="77">
        <v>19376</v>
      </c>
      <c r="J15" s="77">
        <v>4205</v>
      </c>
      <c r="K15" s="77">
        <v>0</v>
      </c>
      <c r="L15" s="77">
        <v>814.76080000000002</v>
      </c>
      <c r="M15" s="78">
        <v>1E-4</v>
      </c>
      <c r="N15" s="78">
        <v>3.7000000000000002E-3</v>
      </c>
      <c r="O15" s="78">
        <v>1E-3</v>
      </c>
    </row>
    <row r="16" spans="2:62">
      <c r="B16" t="s">
        <v>274</v>
      </c>
      <c r="C16" t="s">
        <v>275</v>
      </c>
      <c r="D16" t="s">
        <v>100</v>
      </c>
      <c r="E16" t="s">
        <v>123</v>
      </c>
      <c r="F16" t="s">
        <v>276</v>
      </c>
      <c r="G16" t="s">
        <v>277</v>
      </c>
      <c r="H16" t="s">
        <v>102</v>
      </c>
      <c r="I16" s="77">
        <v>6820</v>
      </c>
      <c r="J16" s="77">
        <v>70000</v>
      </c>
      <c r="K16" s="77">
        <v>0</v>
      </c>
      <c r="L16" s="77">
        <v>4774</v>
      </c>
      <c r="M16" s="78">
        <v>2.0000000000000001E-4</v>
      </c>
      <c r="N16" s="78">
        <v>2.18E-2</v>
      </c>
      <c r="O16" s="78">
        <v>6.0000000000000001E-3</v>
      </c>
    </row>
    <row r="17" spans="2:15">
      <c r="B17" t="s">
        <v>278</v>
      </c>
      <c r="C17" t="s">
        <v>279</v>
      </c>
      <c r="D17" t="s">
        <v>100</v>
      </c>
      <c r="E17" t="s">
        <v>123</v>
      </c>
      <c r="F17" t="s">
        <v>280</v>
      </c>
      <c r="G17" t="s">
        <v>281</v>
      </c>
      <c r="H17" t="s">
        <v>102</v>
      </c>
      <c r="I17" s="77">
        <v>18800</v>
      </c>
      <c r="J17" s="77">
        <v>13810</v>
      </c>
      <c r="K17" s="77">
        <v>0</v>
      </c>
      <c r="L17" s="77">
        <v>2596.2800000000002</v>
      </c>
      <c r="M17" s="78">
        <v>2.0000000000000001E-4</v>
      </c>
      <c r="N17" s="78">
        <v>1.18E-2</v>
      </c>
      <c r="O17" s="78">
        <v>3.2000000000000002E-3</v>
      </c>
    </row>
    <row r="18" spans="2:15">
      <c r="B18" t="s">
        <v>282</v>
      </c>
      <c r="C18" t="s">
        <v>283</v>
      </c>
      <c r="D18" t="s">
        <v>100</v>
      </c>
      <c r="E18" t="s">
        <v>123</v>
      </c>
      <c r="F18" t="s">
        <v>284</v>
      </c>
      <c r="G18" t="s">
        <v>281</v>
      </c>
      <c r="H18" t="s">
        <v>102</v>
      </c>
      <c r="I18" s="77">
        <v>341700</v>
      </c>
      <c r="J18" s="77">
        <v>1996</v>
      </c>
      <c r="K18" s="77">
        <v>0</v>
      </c>
      <c r="L18" s="77">
        <v>6820.3320000000003</v>
      </c>
      <c r="M18" s="78">
        <v>2.9999999999999997E-4</v>
      </c>
      <c r="N18" s="78">
        <v>3.1099999999999999E-2</v>
      </c>
      <c r="O18" s="78">
        <v>8.5000000000000006E-3</v>
      </c>
    </row>
    <row r="19" spans="2:15">
      <c r="B19" t="s">
        <v>285</v>
      </c>
      <c r="C19" t="s">
        <v>286</v>
      </c>
      <c r="D19" t="s">
        <v>100</v>
      </c>
      <c r="E19" t="s">
        <v>123</v>
      </c>
      <c r="F19" t="s">
        <v>287</v>
      </c>
      <c r="G19" t="s">
        <v>281</v>
      </c>
      <c r="H19" t="s">
        <v>102</v>
      </c>
      <c r="I19" s="77">
        <v>527200</v>
      </c>
      <c r="J19" s="77">
        <v>3454</v>
      </c>
      <c r="K19" s="77">
        <v>213.41767999999999</v>
      </c>
      <c r="L19" s="77">
        <v>18422.90568</v>
      </c>
      <c r="M19" s="78">
        <v>2.9999999999999997E-4</v>
      </c>
      <c r="N19" s="78">
        <v>8.4000000000000005E-2</v>
      </c>
      <c r="O19" s="78">
        <v>2.3E-2</v>
      </c>
    </row>
    <row r="20" spans="2:15">
      <c r="B20" t="s">
        <v>288</v>
      </c>
      <c r="C20" t="s">
        <v>289</v>
      </c>
      <c r="D20" t="s">
        <v>100</v>
      </c>
      <c r="E20" t="s">
        <v>123</v>
      </c>
      <c r="F20" t="s">
        <v>290</v>
      </c>
      <c r="G20" t="s">
        <v>281</v>
      </c>
      <c r="H20" t="s">
        <v>102</v>
      </c>
      <c r="I20" s="77">
        <v>497002</v>
      </c>
      <c r="J20" s="77">
        <v>3175</v>
      </c>
      <c r="K20" s="77">
        <v>0</v>
      </c>
      <c r="L20" s="77">
        <v>15779.8135</v>
      </c>
      <c r="M20" s="78">
        <v>4.0000000000000002E-4</v>
      </c>
      <c r="N20" s="78">
        <v>7.1900000000000006E-2</v>
      </c>
      <c r="O20" s="78">
        <v>1.9699999999999999E-2</v>
      </c>
    </row>
    <row r="21" spans="2:15">
      <c r="B21" t="s">
        <v>291</v>
      </c>
      <c r="C21" t="s">
        <v>292</v>
      </c>
      <c r="D21" t="s">
        <v>100</v>
      </c>
      <c r="E21" t="s">
        <v>123</v>
      </c>
      <c r="F21" t="s">
        <v>293</v>
      </c>
      <c r="G21" t="s">
        <v>294</v>
      </c>
      <c r="H21" t="s">
        <v>102</v>
      </c>
      <c r="I21" s="77">
        <v>10825</v>
      </c>
      <c r="J21" s="77">
        <v>21140</v>
      </c>
      <c r="K21" s="77">
        <v>0</v>
      </c>
      <c r="L21" s="77">
        <v>2288.4050000000002</v>
      </c>
      <c r="M21" s="78">
        <v>2.0000000000000001E-4</v>
      </c>
      <c r="N21" s="78">
        <v>1.04E-2</v>
      </c>
      <c r="O21" s="78">
        <v>2.8999999999999998E-3</v>
      </c>
    </row>
    <row r="22" spans="2:15">
      <c r="B22" t="s">
        <v>295</v>
      </c>
      <c r="C22" t="s">
        <v>296</v>
      </c>
      <c r="D22" t="s">
        <v>100</v>
      </c>
      <c r="E22" t="s">
        <v>123</v>
      </c>
      <c r="F22" t="s">
        <v>297</v>
      </c>
      <c r="G22" t="s">
        <v>298</v>
      </c>
      <c r="H22" t="s">
        <v>102</v>
      </c>
      <c r="I22" s="77">
        <v>331477</v>
      </c>
      <c r="J22" s="77">
        <v>3823</v>
      </c>
      <c r="K22" s="77">
        <v>0</v>
      </c>
      <c r="L22" s="77">
        <v>12672.36571</v>
      </c>
      <c r="M22" s="78">
        <v>2.9999999999999997E-4</v>
      </c>
      <c r="N22" s="78">
        <v>5.7799999999999997E-2</v>
      </c>
      <c r="O22" s="78">
        <v>1.5900000000000001E-2</v>
      </c>
    </row>
    <row r="23" spans="2:15">
      <c r="B23" t="s">
        <v>299</v>
      </c>
      <c r="C23" t="s">
        <v>300</v>
      </c>
      <c r="D23" t="s">
        <v>100</v>
      </c>
      <c r="E23" t="s">
        <v>123</v>
      </c>
      <c r="F23" t="s">
        <v>301</v>
      </c>
      <c r="G23" t="s">
        <v>302</v>
      </c>
      <c r="H23" t="s">
        <v>102</v>
      </c>
      <c r="I23" s="77">
        <v>28000</v>
      </c>
      <c r="J23" s="77">
        <v>3175</v>
      </c>
      <c r="K23" s="77">
        <v>0</v>
      </c>
      <c r="L23" s="77">
        <v>889</v>
      </c>
      <c r="M23" s="78">
        <v>1E-4</v>
      </c>
      <c r="N23" s="78">
        <v>4.1000000000000003E-3</v>
      </c>
      <c r="O23" s="78">
        <v>1.1000000000000001E-3</v>
      </c>
    </row>
    <row r="24" spans="2:15">
      <c r="B24" t="s">
        <v>303</v>
      </c>
      <c r="C24" t="s">
        <v>304</v>
      </c>
      <c r="D24" t="s">
        <v>100</v>
      </c>
      <c r="E24" t="s">
        <v>123</v>
      </c>
      <c r="F24" t="s">
        <v>305</v>
      </c>
      <c r="G24" t="s">
        <v>306</v>
      </c>
      <c r="H24" t="s">
        <v>102</v>
      </c>
      <c r="I24" s="77">
        <v>173149</v>
      </c>
      <c r="J24" s="77">
        <v>5313</v>
      </c>
      <c r="K24" s="77">
        <v>129.86175</v>
      </c>
      <c r="L24" s="77">
        <v>9329.2681200000006</v>
      </c>
      <c r="M24" s="78">
        <v>1E-3</v>
      </c>
      <c r="N24" s="78">
        <v>4.2500000000000003E-2</v>
      </c>
      <c r="O24" s="78">
        <v>1.17E-2</v>
      </c>
    </row>
    <row r="25" spans="2:15">
      <c r="B25" t="s">
        <v>307</v>
      </c>
      <c r="C25" t="s">
        <v>308</v>
      </c>
      <c r="D25" t="s">
        <v>100</v>
      </c>
      <c r="E25" t="s">
        <v>123</v>
      </c>
      <c r="F25" t="s">
        <v>309</v>
      </c>
      <c r="G25" t="s">
        <v>306</v>
      </c>
      <c r="H25" t="s">
        <v>102</v>
      </c>
      <c r="I25" s="77">
        <v>131616</v>
      </c>
      <c r="J25" s="77">
        <v>2402</v>
      </c>
      <c r="K25" s="77">
        <v>0</v>
      </c>
      <c r="L25" s="77">
        <v>3161.4163199999998</v>
      </c>
      <c r="M25" s="78">
        <v>2.9999999999999997E-4</v>
      </c>
      <c r="N25" s="78">
        <v>1.44E-2</v>
      </c>
      <c r="O25" s="78">
        <v>4.0000000000000001E-3</v>
      </c>
    </row>
    <row r="26" spans="2:15">
      <c r="B26" t="s">
        <v>310</v>
      </c>
      <c r="C26" t="s">
        <v>311</v>
      </c>
      <c r="D26" t="s">
        <v>100</v>
      </c>
      <c r="E26" t="s">
        <v>123</v>
      </c>
      <c r="F26" t="s">
        <v>312</v>
      </c>
      <c r="G26" t="s">
        <v>306</v>
      </c>
      <c r="H26" t="s">
        <v>102</v>
      </c>
      <c r="I26" s="77">
        <v>9200</v>
      </c>
      <c r="J26" s="77">
        <v>49500</v>
      </c>
      <c r="K26" s="77">
        <v>0</v>
      </c>
      <c r="L26" s="77">
        <v>4554</v>
      </c>
      <c r="M26" s="78">
        <v>4.0000000000000002E-4</v>
      </c>
      <c r="N26" s="78">
        <v>2.0799999999999999E-2</v>
      </c>
      <c r="O26" s="78">
        <v>5.7000000000000002E-3</v>
      </c>
    </row>
    <row r="27" spans="2:15">
      <c r="B27" t="s">
        <v>313</v>
      </c>
      <c r="C27" t="s">
        <v>314</v>
      </c>
      <c r="D27" t="s">
        <v>100</v>
      </c>
      <c r="E27" t="s">
        <v>123</v>
      </c>
      <c r="F27" t="s">
        <v>315</v>
      </c>
      <c r="G27" t="s">
        <v>306</v>
      </c>
      <c r="H27" t="s">
        <v>102</v>
      </c>
      <c r="I27" s="77">
        <v>14100</v>
      </c>
      <c r="J27" s="77">
        <v>26690</v>
      </c>
      <c r="K27" s="77">
        <v>0</v>
      </c>
      <c r="L27" s="77">
        <v>3763.29</v>
      </c>
      <c r="M27" s="78">
        <v>2.9999999999999997E-4</v>
      </c>
      <c r="N27" s="78">
        <v>1.72E-2</v>
      </c>
      <c r="O27" s="78">
        <v>4.7000000000000002E-3</v>
      </c>
    </row>
    <row r="28" spans="2:15">
      <c r="B28" t="s">
        <v>316</v>
      </c>
      <c r="C28" t="s">
        <v>317</v>
      </c>
      <c r="D28" t="s">
        <v>100</v>
      </c>
      <c r="E28" t="s">
        <v>123</v>
      </c>
      <c r="F28" t="s">
        <v>318</v>
      </c>
      <c r="G28" t="s">
        <v>306</v>
      </c>
      <c r="H28" t="s">
        <v>102</v>
      </c>
      <c r="I28" s="77">
        <v>11000</v>
      </c>
      <c r="J28" s="77">
        <v>28180</v>
      </c>
      <c r="K28" s="77">
        <v>0</v>
      </c>
      <c r="L28" s="77">
        <v>3099.8</v>
      </c>
      <c r="M28" s="78">
        <v>1E-4</v>
      </c>
      <c r="N28" s="78">
        <v>1.41E-2</v>
      </c>
      <c r="O28" s="78">
        <v>3.8999999999999998E-3</v>
      </c>
    </row>
    <row r="29" spans="2:15">
      <c r="B29" t="s">
        <v>319</v>
      </c>
      <c r="C29" t="s">
        <v>320</v>
      </c>
      <c r="D29" t="s">
        <v>100</v>
      </c>
      <c r="E29" t="s">
        <v>123</v>
      </c>
      <c r="F29" t="s">
        <v>321</v>
      </c>
      <c r="G29" t="s">
        <v>322</v>
      </c>
      <c r="H29" t="s">
        <v>102</v>
      </c>
      <c r="I29" s="77">
        <v>289396</v>
      </c>
      <c r="J29" s="77">
        <v>2896</v>
      </c>
      <c r="K29" s="77">
        <v>0</v>
      </c>
      <c r="L29" s="77">
        <v>8380.9081600000009</v>
      </c>
      <c r="M29" s="78">
        <v>1.1000000000000001E-3</v>
      </c>
      <c r="N29" s="78">
        <v>3.8199999999999998E-2</v>
      </c>
      <c r="O29" s="78">
        <v>1.0500000000000001E-2</v>
      </c>
    </row>
    <row r="30" spans="2:15">
      <c r="B30" s="79" t="s">
        <v>323</v>
      </c>
      <c r="E30" s="16"/>
      <c r="F30" s="16"/>
      <c r="G30" s="16"/>
      <c r="I30" s="81">
        <v>818842.62</v>
      </c>
      <c r="K30" s="81">
        <v>23.32131</v>
      </c>
      <c r="L30" s="81">
        <v>36606.398502199998</v>
      </c>
      <c r="N30" s="80">
        <v>0.16689999999999999</v>
      </c>
      <c r="O30" s="80">
        <v>4.58E-2</v>
      </c>
    </row>
    <row r="31" spans="2:15">
      <c r="B31" t="s">
        <v>324</v>
      </c>
      <c r="C31" t="s">
        <v>325</v>
      </c>
      <c r="D31" t="s">
        <v>100</v>
      </c>
      <c r="E31" t="s">
        <v>123</v>
      </c>
      <c r="F31" t="s">
        <v>326</v>
      </c>
      <c r="G31" t="s">
        <v>273</v>
      </c>
      <c r="H31" t="s">
        <v>102</v>
      </c>
      <c r="I31" s="77">
        <v>15000</v>
      </c>
      <c r="J31" s="77">
        <v>7518</v>
      </c>
      <c r="K31" s="77">
        <v>0</v>
      </c>
      <c r="L31" s="77">
        <v>1127.7</v>
      </c>
      <c r="M31" s="78">
        <v>2.0000000000000001E-4</v>
      </c>
      <c r="N31" s="78">
        <v>5.1000000000000004E-3</v>
      </c>
      <c r="O31" s="78">
        <v>1.4E-3</v>
      </c>
    </row>
    <row r="32" spans="2:15">
      <c r="B32" t="s">
        <v>327</v>
      </c>
      <c r="C32" t="s">
        <v>328</v>
      </c>
      <c r="D32" t="s">
        <v>100</v>
      </c>
      <c r="E32" t="s">
        <v>123</v>
      </c>
      <c r="F32" t="s">
        <v>329</v>
      </c>
      <c r="G32" t="s">
        <v>330</v>
      </c>
      <c r="H32" t="s">
        <v>102</v>
      </c>
      <c r="I32" s="77">
        <v>10983</v>
      </c>
      <c r="J32" s="77">
        <v>9320</v>
      </c>
      <c r="K32" s="77">
        <v>0</v>
      </c>
      <c r="L32" s="77">
        <v>1023.6156</v>
      </c>
      <c r="M32" s="78">
        <v>4.0000000000000002E-4</v>
      </c>
      <c r="N32" s="78">
        <v>4.7000000000000002E-3</v>
      </c>
      <c r="O32" s="78">
        <v>1.2999999999999999E-3</v>
      </c>
    </row>
    <row r="33" spans="2:15">
      <c r="B33" t="s">
        <v>331</v>
      </c>
      <c r="C33" t="s">
        <v>332</v>
      </c>
      <c r="D33" t="s">
        <v>100</v>
      </c>
      <c r="E33" t="s">
        <v>123</v>
      </c>
      <c r="F33" t="s">
        <v>333</v>
      </c>
      <c r="G33" t="s">
        <v>294</v>
      </c>
      <c r="H33" t="s">
        <v>102</v>
      </c>
      <c r="I33" s="77">
        <v>6386</v>
      </c>
      <c r="J33" s="77">
        <v>27300</v>
      </c>
      <c r="K33" s="77">
        <v>11.68131</v>
      </c>
      <c r="L33" s="77">
        <v>1755.0593100000001</v>
      </c>
      <c r="M33" s="78">
        <v>2.0000000000000001E-4</v>
      </c>
      <c r="N33" s="78">
        <v>8.0000000000000002E-3</v>
      </c>
      <c r="O33" s="78">
        <v>2.2000000000000001E-3</v>
      </c>
    </row>
    <row r="34" spans="2:15">
      <c r="B34" t="s">
        <v>334</v>
      </c>
      <c r="C34" t="s">
        <v>335</v>
      </c>
      <c r="D34" t="s">
        <v>100</v>
      </c>
      <c r="E34" t="s">
        <v>123</v>
      </c>
      <c r="F34" t="s">
        <v>336</v>
      </c>
      <c r="G34" t="s">
        <v>294</v>
      </c>
      <c r="H34" t="s">
        <v>102</v>
      </c>
      <c r="I34" s="77">
        <v>9700</v>
      </c>
      <c r="J34" s="77">
        <v>10610</v>
      </c>
      <c r="K34" s="77">
        <v>11.64</v>
      </c>
      <c r="L34" s="77">
        <v>1040.81</v>
      </c>
      <c r="M34" s="78">
        <v>4.0000000000000002E-4</v>
      </c>
      <c r="N34" s="78">
        <v>4.7000000000000002E-3</v>
      </c>
      <c r="O34" s="78">
        <v>1.2999999999999999E-3</v>
      </c>
    </row>
    <row r="35" spans="2:15">
      <c r="B35" t="s">
        <v>337</v>
      </c>
      <c r="C35" t="s">
        <v>338</v>
      </c>
      <c r="D35" t="s">
        <v>100</v>
      </c>
      <c r="E35" t="s">
        <v>123</v>
      </c>
      <c r="F35" t="s">
        <v>339</v>
      </c>
      <c r="G35" t="s">
        <v>340</v>
      </c>
      <c r="H35" t="s">
        <v>102</v>
      </c>
      <c r="I35" s="77">
        <v>114800</v>
      </c>
      <c r="J35" s="77">
        <v>4927</v>
      </c>
      <c r="K35" s="77">
        <v>0</v>
      </c>
      <c r="L35" s="77">
        <v>5656.1959999999999</v>
      </c>
      <c r="M35" s="78">
        <v>1.1999999999999999E-3</v>
      </c>
      <c r="N35" s="78">
        <v>2.58E-2</v>
      </c>
      <c r="O35" s="78">
        <v>7.1000000000000004E-3</v>
      </c>
    </row>
    <row r="36" spans="2:15">
      <c r="B36" t="s">
        <v>341</v>
      </c>
      <c r="C36" t="s">
        <v>342</v>
      </c>
      <c r="D36" t="s">
        <v>100</v>
      </c>
      <c r="E36" t="s">
        <v>123</v>
      </c>
      <c r="F36" t="s">
        <v>343</v>
      </c>
      <c r="G36" t="s">
        <v>302</v>
      </c>
      <c r="H36" t="s">
        <v>102</v>
      </c>
      <c r="I36" s="77">
        <v>270946</v>
      </c>
      <c r="J36" s="77">
        <v>1490</v>
      </c>
      <c r="K36" s="77">
        <v>0</v>
      </c>
      <c r="L36" s="77">
        <v>4037.0954000000002</v>
      </c>
      <c r="M36" s="78">
        <v>2.2000000000000001E-3</v>
      </c>
      <c r="N36" s="78">
        <v>1.84E-2</v>
      </c>
      <c r="O36" s="78">
        <v>5.1000000000000004E-3</v>
      </c>
    </row>
    <row r="37" spans="2:15">
      <c r="B37" t="s">
        <v>344</v>
      </c>
      <c r="C37" t="s">
        <v>345</v>
      </c>
      <c r="D37" t="s">
        <v>100</v>
      </c>
      <c r="E37" t="s">
        <v>123</v>
      </c>
      <c r="F37" t="s">
        <v>346</v>
      </c>
      <c r="G37" t="s">
        <v>306</v>
      </c>
      <c r="H37" t="s">
        <v>102</v>
      </c>
      <c r="I37" s="77">
        <v>12191</v>
      </c>
      <c r="J37" s="77">
        <v>11780</v>
      </c>
      <c r="K37" s="77">
        <v>0</v>
      </c>
      <c r="L37" s="77">
        <v>1436.0998</v>
      </c>
      <c r="M37" s="78">
        <v>8.0000000000000004E-4</v>
      </c>
      <c r="N37" s="78">
        <v>6.4999999999999997E-3</v>
      </c>
      <c r="O37" s="78">
        <v>1.8E-3</v>
      </c>
    </row>
    <row r="38" spans="2:15">
      <c r="B38" t="s">
        <v>347</v>
      </c>
      <c r="C38" t="s">
        <v>348</v>
      </c>
      <c r="D38" t="s">
        <v>100</v>
      </c>
      <c r="E38" t="s">
        <v>123</v>
      </c>
      <c r="F38" t="s">
        <v>349</v>
      </c>
      <c r="G38" t="s">
        <v>306</v>
      </c>
      <c r="H38" t="s">
        <v>102</v>
      </c>
      <c r="I38" s="77">
        <v>265361</v>
      </c>
      <c r="J38" s="77">
        <v>2168</v>
      </c>
      <c r="K38" s="77">
        <v>0</v>
      </c>
      <c r="L38" s="77">
        <v>5753.0264800000004</v>
      </c>
      <c r="M38" s="78">
        <v>1.4E-3</v>
      </c>
      <c r="N38" s="78">
        <v>2.6200000000000001E-2</v>
      </c>
      <c r="O38" s="78">
        <v>7.1999999999999998E-3</v>
      </c>
    </row>
    <row r="39" spans="2:15">
      <c r="B39" t="s">
        <v>350</v>
      </c>
      <c r="C39" t="s">
        <v>351</v>
      </c>
      <c r="D39" t="s">
        <v>100</v>
      </c>
      <c r="E39" t="s">
        <v>123</v>
      </c>
      <c r="F39" t="s">
        <v>352</v>
      </c>
      <c r="G39" t="s">
        <v>322</v>
      </c>
      <c r="H39" t="s">
        <v>102</v>
      </c>
      <c r="I39" s="77">
        <v>20000</v>
      </c>
      <c r="J39" s="77">
        <v>7429</v>
      </c>
      <c r="K39" s="77">
        <v>0</v>
      </c>
      <c r="L39" s="77">
        <v>1485.8</v>
      </c>
      <c r="M39" s="78">
        <v>8.0000000000000004E-4</v>
      </c>
      <c r="N39" s="78">
        <v>6.7999999999999996E-3</v>
      </c>
      <c r="O39" s="78">
        <v>1.9E-3</v>
      </c>
    </row>
    <row r="40" spans="2:15">
      <c r="B40" t="s">
        <v>353</v>
      </c>
      <c r="C40" t="s">
        <v>354</v>
      </c>
      <c r="D40" t="s">
        <v>100</v>
      </c>
      <c r="E40" t="s">
        <v>123</v>
      </c>
      <c r="F40" t="s">
        <v>355</v>
      </c>
      <c r="G40" t="s">
        <v>322</v>
      </c>
      <c r="H40" t="s">
        <v>102</v>
      </c>
      <c r="I40" s="77">
        <v>13200</v>
      </c>
      <c r="J40" s="77">
        <v>51260</v>
      </c>
      <c r="K40" s="77">
        <v>0</v>
      </c>
      <c r="L40" s="77">
        <v>6766.32</v>
      </c>
      <c r="M40" s="78">
        <v>1E-3</v>
      </c>
      <c r="N40" s="78">
        <v>3.0800000000000001E-2</v>
      </c>
      <c r="O40" s="78">
        <v>8.5000000000000006E-3</v>
      </c>
    </row>
    <row r="41" spans="2:15">
      <c r="B41" t="s">
        <v>356</v>
      </c>
      <c r="C41" t="s">
        <v>357</v>
      </c>
      <c r="D41" t="s">
        <v>100</v>
      </c>
      <c r="E41" t="s">
        <v>123</v>
      </c>
      <c r="F41" t="s">
        <v>358</v>
      </c>
      <c r="G41" t="s">
        <v>322</v>
      </c>
      <c r="H41" t="s">
        <v>102</v>
      </c>
      <c r="I41" s="77">
        <v>2996</v>
      </c>
      <c r="J41" s="77">
        <v>7477</v>
      </c>
      <c r="K41" s="77">
        <v>0</v>
      </c>
      <c r="L41" s="77">
        <v>224.01092</v>
      </c>
      <c r="M41" s="78">
        <v>1E-4</v>
      </c>
      <c r="N41" s="78">
        <v>1E-3</v>
      </c>
      <c r="O41" s="78">
        <v>2.9999999999999997E-4</v>
      </c>
    </row>
    <row r="42" spans="2:15">
      <c r="B42" t="s">
        <v>359</v>
      </c>
      <c r="C42" t="s">
        <v>360</v>
      </c>
      <c r="D42" t="s">
        <v>100</v>
      </c>
      <c r="E42" t="s">
        <v>123</v>
      </c>
      <c r="F42" t="s">
        <v>361</v>
      </c>
      <c r="G42" t="s">
        <v>322</v>
      </c>
      <c r="H42" t="s">
        <v>102</v>
      </c>
      <c r="I42" s="77">
        <v>11200</v>
      </c>
      <c r="J42" s="77">
        <v>25500</v>
      </c>
      <c r="K42" s="77">
        <v>0</v>
      </c>
      <c r="L42" s="77">
        <v>2856</v>
      </c>
      <c r="M42" s="78">
        <v>8.0000000000000004E-4</v>
      </c>
      <c r="N42" s="78">
        <v>1.2999999999999999E-2</v>
      </c>
      <c r="O42" s="78">
        <v>3.5999999999999999E-3</v>
      </c>
    </row>
    <row r="43" spans="2:15">
      <c r="B43" t="s">
        <v>362</v>
      </c>
      <c r="C43" t="s">
        <v>363</v>
      </c>
      <c r="D43" t="s">
        <v>100</v>
      </c>
      <c r="E43" t="s">
        <v>123</v>
      </c>
      <c r="F43" t="s">
        <v>364</v>
      </c>
      <c r="G43" t="s">
        <v>365</v>
      </c>
      <c r="H43" t="s">
        <v>102</v>
      </c>
      <c r="I43" s="77">
        <v>13180</v>
      </c>
      <c r="J43" s="77">
        <v>19790</v>
      </c>
      <c r="K43" s="77">
        <v>0</v>
      </c>
      <c r="L43" s="77">
        <v>2608.3220000000001</v>
      </c>
      <c r="M43" s="78">
        <v>5.9999999999999995E-4</v>
      </c>
      <c r="N43" s="78">
        <v>1.1900000000000001E-2</v>
      </c>
      <c r="O43" s="78">
        <v>3.3E-3</v>
      </c>
    </row>
    <row r="44" spans="2:15">
      <c r="B44" t="s">
        <v>366</v>
      </c>
      <c r="C44" t="s">
        <v>367</v>
      </c>
      <c r="D44" t="s">
        <v>100</v>
      </c>
      <c r="E44" t="s">
        <v>123</v>
      </c>
      <c r="F44" t="s">
        <v>368</v>
      </c>
      <c r="G44" t="s">
        <v>369</v>
      </c>
      <c r="H44" t="s">
        <v>102</v>
      </c>
      <c r="I44" s="77">
        <v>52899.62</v>
      </c>
      <c r="J44" s="77">
        <v>1581</v>
      </c>
      <c r="K44" s="77">
        <v>0</v>
      </c>
      <c r="L44" s="77">
        <v>836.34299220000003</v>
      </c>
      <c r="M44" s="78">
        <v>2.9999999999999997E-4</v>
      </c>
      <c r="N44" s="78">
        <v>3.8E-3</v>
      </c>
      <c r="O44" s="78">
        <v>1E-3</v>
      </c>
    </row>
    <row r="45" spans="2:15">
      <c r="B45" s="79" t="s">
        <v>370</v>
      </c>
      <c r="E45" s="16"/>
      <c r="F45" s="16"/>
      <c r="G45" s="16"/>
      <c r="I45" s="81">
        <v>2338428.42</v>
      </c>
      <c r="K45" s="81">
        <v>22.396280000000001</v>
      </c>
      <c r="L45" s="81">
        <v>16246.68462826</v>
      </c>
      <c r="N45" s="80">
        <v>7.4099999999999999E-2</v>
      </c>
      <c r="O45" s="80">
        <v>2.0299999999999999E-2</v>
      </c>
    </row>
    <row r="46" spans="2:15">
      <c r="B46" t="s">
        <v>371</v>
      </c>
      <c r="C46" t="s">
        <v>372</v>
      </c>
      <c r="D46" t="s">
        <v>100</v>
      </c>
      <c r="E46" t="s">
        <v>123</v>
      </c>
      <c r="F46" t="s">
        <v>373</v>
      </c>
      <c r="G46" t="s">
        <v>374</v>
      </c>
      <c r="H46" t="s">
        <v>102</v>
      </c>
      <c r="I46" s="77">
        <v>28751.71</v>
      </c>
      <c r="J46" s="77">
        <v>3073</v>
      </c>
      <c r="K46" s="77">
        <v>17.568760000000001</v>
      </c>
      <c r="L46" s="77">
        <v>901.10880829999996</v>
      </c>
      <c r="M46" s="78">
        <v>8.9999999999999998E-4</v>
      </c>
      <c r="N46" s="78">
        <v>4.1000000000000003E-3</v>
      </c>
      <c r="O46" s="78">
        <v>1.1000000000000001E-3</v>
      </c>
    </row>
    <row r="47" spans="2:15">
      <c r="B47" t="s">
        <v>375</v>
      </c>
      <c r="C47" t="s">
        <v>376</v>
      </c>
      <c r="D47" t="s">
        <v>100</v>
      </c>
      <c r="E47" t="s">
        <v>123</v>
      </c>
      <c r="F47" t="s">
        <v>377</v>
      </c>
      <c r="G47" t="s">
        <v>374</v>
      </c>
      <c r="H47" t="s">
        <v>102</v>
      </c>
      <c r="I47" s="77">
        <v>16000</v>
      </c>
      <c r="J47" s="77">
        <v>4401</v>
      </c>
      <c r="K47" s="77">
        <v>4.8275199999999998</v>
      </c>
      <c r="L47" s="77">
        <v>708.98752000000002</v>
      </c>
      <c r="M47" s="78">
        <v>4.0000000000000002E-4</v>
      </c>
      <c r="N47" s="78">
        <v>3.2000000000000002E-3</v>
      </c>
      <c r="O47" s="78">
        <v>8.9999999999999998E-4</v>
      </c>
    </row>
    <row r="48" spans="2:15">
      <c r="B48" t="s">
        <v>378</v>
      </c>
      <c r="C48" t="s">
        <v>379</v>
      </c>
      <c r="D48" t="s">
        <v>100</v>
      </c>
      <c r="E48" t="s">
        <v>123</v>
      </c>
      <c r="F48" t="s">
        <v>380</v>
      </c>
      <c r="G48" t="s">
        <v>277</v>
      </c>
      <c r="H48" t="s">
        <v>102</v>
      </c>
      <c r="I48" s="77">
        <v>83841</v>
      </c>
      <c r="J48" s="77">
        <v>2256</v>
      </c>
      <c r="K48" s="77">
        <v>0</v>
      </c>
      <c r="L48" s="77">
        <v>1891.4529600000001</v>
      </c>
      <c r="M48" s="78">
        <v>1.4E-3</v>
      </c>
      <c r="N48" s="78">
        <v>8.6E-3</v>
      </c>
      <c r="O48" s="78">
        <v>2.3999999999999998E-3</v>
      </c>
    </row>
    <row r="49" spans="2:15">
      <c r="B49" t="s">
        <v>381</v>
      </c>
      <c r="C49" t="s">
        <v>382</v>
      </c>
      <c r="D49" t="s">
        <v>100</v>
      </c>
      <c r="E49" t="s">
        <v>123</v>
      </c>
      <c r="F49" t="s">
        <v>383</v>
      </c>
      <c r="G49" t="s">
        <v>330</v>
      </c>
      <c r="H49" t="s">
        <v>102</v>
      </c>
      <c r="I49" s="77">
        <v>154285.71</v>
      </c>
      <c r="J49" s="77">
        <v>67.599999999999994</v>
      </c>
      <c r="K49" s="77">
        <v>0</v>
      </c>
      <c r="L49" s="77">
        <v>104.29713996</v>
      </c>
      <c r="M49" s="78">
        <v>8.9999999999999998E-4</v>
      </c>
      <c r="N49" s="78">
        <v>5.0000000000000001E-4</v>
      </c>
      <c r="O49" s="78">
        <v>1E-4</v>
      </c>
    </row>
    <row r="50" spans="2:15">
      <c r="B50" t="s">
        <v>384</v>
      </c>
      <c r="C50" t="s">
        <v>385</v>
      </c>
      <c r="D50" t="s">
        <v>100</v>
      </c>
      <c r="E50" t="s">
        <v>123</v>
      </c>
      <c r="F50" t="s">
        <v>386</v>
      </c>
      <c r="G50" t="s">
        <v>294</v>
      </c>
      <c r="H50" t="s">
        <v>102</v>
      </c>
      <c r="I50" s="77">
        <v>24000</v>
      </c>
      <c r="J50" s="77">
        <v>10400</v>
      </c>
      <c r="K50" s="77">
        <v>0</v>
      </c>
      <c r="L50" s="77">
        <v>2496</v>
      </c>
      <c r="M50" s="78">
        <v>6.0000000000000001E-3</v>
      </c>
      <c r="N50" s="78">
        <v>1.14E-2</v>
      </c>
      <c r="O50" s="78">
        <v>3.0999999999999999E-3</v>
      </c>
    </row>
    <row r="51" spans="2:15">
      <c r="B51" t="s">
        <v>387</v>
      </c>
      <c r="C51" t="s">
        <v>388</v>
      </c>
      <c r="D51" t="s">
        <v>100</v>
      </c>
      <c r="E51" t="s">
        <v>123</v>
      </c>
      <c r="F51" t="s">
        <v>389</v>
      </c>
      <c r="G51" t="s">
        <v>294</v>
      </c>
      <c r="H51" t="s">
        <v>102</v>
      </c>
      <c r="I51" s="77">
        <v>288500</v>
      </c>
      <c r="J51" s="77">
        <v>943</v>
      </c>
      <c r="K51" s="77">
        <v>0</v>
      </c>
      <c r="L51" s="77">
        <v>2720.5549999999998</v>
      </c>
      <c r="M51" s="78">
        <v>3.0999999999999999E-3</v>
      </c>
      <c r="N51" s="78">
        <v>1.24E-2</v>
      </c>
      <c r="O51" s="78">
        <v>3.3999999999999998E-3</v>
      </c>
    </row>
    <row r="52" spans="2:15">
      <c r="B52" t="s">
        <v>390</v>
      </c>
      <c r="C52" t="s">
        <v>391</v>
      </c>
      <c r="D52" t="s">
        <v>100</v>
      </c>
      <c r="E52" t="s">
        <v>123</v>
      </c>
      <c r="F52" t="s">
        <v>392</v>
      </c>
      <c r="G52" t="s">
        <v>393</v>
      </c>
      <c r="H52" t="s">
        <v>102</v>
      </c>
      <c r="I52" s="77">
        <v>8700</v>
      </c>
      <c r="J52" s="77">
        <v>3707</v>
      </c>
      <c r="K52" s="77">
        <v>0</v>
      </c>
      <c r="L52" s="77">
        <v>322.50900000000001</v>
      </c>
      <c r="M52" s="78">
        <v>8.9999999999999998E-4</v>
      </c>
      <c r="N52" s="78">
        <v>1.5E-3</v>
      </c>
      <c r="O52" s="78">
        <v>4.0000000000000002E-4</v>
      </c>
    </row>
    <row r="53" spans="2:15">
      <c r="B53" t="s">
        <v>394</v>
      </c>
      <c r="C53" t="s">
        <v>395</v>
      </c>
      <c r="D53" t="s">
        <v>100</v>
      </c>
      <c r="E53" t="s">
        <v>123</v>
      </c>
      <c r="F53" t="s">
        <v>396</v>
      </c>
      <c r="G53" t="s">
        <v>302</v>
      </c>
      <c r="H53" t="s">
        <v>102</v>
      </c>
      <c r="I53" s="77">
        <v>1409600</v>
      </c>
      <c r="J53" s="77">
        <v>141.19999999999999</v>
      </c>
      <c r="K53" s="77">
        <v>0</v>
      </c>
      <c r="L53" s="77">
        <v>1990.3552</v>
      </c>
      <c r="M53" s="78">
        <v>4.0000000000000001E-3</v>
      </c>
      <c r="N53" s="78">
        <v>9.1000000000000004E-3</v>
      </c>
      <c r="O53" s="78">
        <v>2.5000000000000001E-3</v>
      </c>
    </row>
    <row r="54" spans="2:15">
      <c r="B54" t="s">
        <v>397</v>
      </c>
      <c r="C54" t="s">
        <v>398</v>
      </c>
      <c r="D54" t="s">
        <v>100</v>
      </c>
      <c r="E54" t="s">
        <v>123</v>
      </c>
      <c r="F54" t="s">
        <v>399</v>
      </c>
      <c r="G54" t="s">
        <v>306</v>
      </c>
      <c r="H54" t="s">
        <v>102</v>
      </c>
      <c r="I54" s="77">
        <v>23750</v>
      </c>
      <c r="J54" s="77">
        <v>18680</v>
      </c>
      <c r="K54" s="77">
        <v>0</v>
      </c>
      <c r="L54" s="77">
        <v>4436.5</v>
      </c>
      <c r="M54" s="78">
        <v>1.1000000000000001E-3</v>
      </c>
      <c r="N54" s="78">
        <v>2.0199999999999999E-2</v>
      </c>
      <c r="O54" s="78">
        <v>5.5999999999999999E-3</v>
      </c>
    </row>
    <row r="55" spans="2:15">
      <c r="B55" t="s">
        <v>400</v>
      </c>
      <c r="C55" t="s">
        <v>401</v>
      </c>
      <c r="D55" t="s">
        <v>100</v>
      </c>
      <c r="E55" t="s">
        <v>123</v>
      </c>
      <c r="F55" t="s">
        <v>402</v>
      </c>
      <c r="G55" t="s">
        <v>403</v>
      </c>
      <c r="H55" t="s">
        <v>102</v>
      </c>
      <c r="I55" s="77">
        <v>175000</v>
      </c>
      <c r="J55" s="77">
        <v>92.7</v>
      </c>
      <c r="K55" s="77">
        <v>0</v>
      </c>
      <c r="L55" s="77">
        <v>162.22499999999999</v>
      </c>
      <c r="M55" s="78">
        <v>1.4E-3</v>
      </c>
      <c r="N55" s="78">
        <v>6.9999999999999999E-4</v>
      </c>
      <c r="O55" s="78">
        <v>2.0000000000000001E-4</v>
      </c>
    </row>
    <row r="56" spans="2:15">
      <c r="B56" t="s">
        <v>404</v>
      </c>
      <c r="C56" t="s">
        <v>405</v>
      </c>
      <c r="D56" t="s">
        <v>100</v>
      </c>
      <c r="E56" t="s">
        <v>123</v>
      </c>
      <c r="F56" t="s">
        <v>406</v>
      </c>
      <c r="G56" t="s">
        <v>403</v>
      </c>
      <c r="H56" t="s">
        <v>102</v>
      </c>
      <c r="I56" s="77">
        <v>126000</v>
      </c>
      <c r="J56" s="77">
        <v>406.9</v>
      </c>
      <c r="K56" s="77">
        <v>0</v>
      </c>
      <c r="L56" s="77">
        <v>512.69399999999996</v>
      </c>
      <c r="M56" s="78">
        <v>1.5E-3</v>
      </c>
      <c r="N56" s="78">
        <v>2.3E-3</v>
      </c>
      <c r="O56" s="78">
        <v>5.9999999999999995E-4</v>
      </c>
    </row>
    <row r="57" spans="2:15">
      <c r="B57" s="79" t="s">
        <v>407</v>
      </c>
      <c r="E57" s="16"/>
      <c r="F57" s="16"/>
      <c r="G57" s="16"/>
      <c r="I57" s="81">
        <v>0</v>
      </c>
      <c r="K57" s="81">
        <v>0</v>
      </c>
      <c r="L57" s="81">
        <v>0</v>
      </c>
      <c r="N57" s="80">
        <v>0</v>
      </c>
      <c r="O57" s="80">
        <v>0</v>
      </c>
    </row>
    <row r="58" spans="2:15">
      <c r="B58" t="s">
        <v>224</v>
      </c>
      <c r="C58" t="s">
        <v>224</v>
      </c>
      <c r="E58" s="16"/>
      <c r="F58" s="16"/>
      <c r="G58" t="s">
        <v>224</v>
      </c>
      <c r="H58" t="s">
        <v>224</v>
      </c>
      <c r="I58" s="77">
        <v>0</v>
      </c>
      <c r="J58" s="77">
        <v>0</v>
      </c>
      <c r="L58" s="77">
        <v>0</v>
      </c>
      <c r="M58" s="78">
        <v>0</v>
      </c>
      <c r="N58" s="78">
        <v>0</v>
      </c>
      <c r="O58" s="78">
        <v>0</v>
      </c>
    </row>
    <row r="59" spans="2:15">
      <c r="B59" s="79" t="s">
        <v>229</v>
      </c>
      <c r="E59" s="16"/>
      <c r="F59" s="16"/>
      <c r="G59" s="16"/>
      <c r="I59" s="81">
        <v>191804</v>
      </c>
      <c r="K59" s="81">
        <v>9.41751</v>
      </c>
      <c r="L59" s="81">
        <v>67096.931998746397</v>
      </c>
      <c r="N59" s="80">
        <v>0.30580000000000002</v>
      </c>
      <c r="O59" s="80">
        <v>8.3900000000000002E-2</v>
      </c>
    </row>
    <row r="60" spans="2:15">
      <c r="B60" s="79" t="s">
        <v>262</v>
      </c>
      <c r="E60" s="16"/>
      <c r="F60" s="16"/>
      <c r="G60" s="16"/>
      <c r="I60" s="81">
        <v>13115</v>
      </c>
      <c r="K60" s="81">
        <v>0</v>
      </c>
      <c r="L60" s="81">
        <v>15399.466912399999</v>
      </c>
      <c r="N60" s="80">
        <v>7.0199999999999999E-2</v>
      </c>
      <c r="O60" s="80">
        <v>1.9300000000000001E-2</v>
      </c>
    </row>
    <row r="61" spans="2:15">
      <c r="B61" t="s">
        <v>408</v>
      </c>
      <c r="C61" t="s">
        <v>409</v>
      </c>
      <c r="D61" t="s">
        <v>410</v>
      </c>
      <c r="E61" t="s">
        <v>411</v>
      </c>
      <c r="F61" t="s">
        <v>412</v>
      </c>
      <c r="G61" t="s">
        <v>413</v>
      </c>
      <c r="H61" t="s">
        <v>106</v>
      </c>
      <c r="I61" s="77">
        <v>6715</v>
      </c>
      <c r="J61" s="77">
        <v>62251</v>
      </c>
      <c r="K61" s="77">
        <v>0</v>
      </c>
      <c r="L61" s="77">
        <v>13276.1711684</v>
      </c>
      <c r="M61" s="78">
        <v>1E-4</v>
      </c>
      <c r="N61" s="78">
        <v>6.0499999999999998E-2</v>
      </c>
      <c r="O61" s="78">
        <v>1.66E-2</v>
      </c>
    </row>
    <row r="62" spans="2:15">
      <c r="B62" t="s">
        <v>414</v>
      </c>
      <c r="C62" t="s">
        <v>415</v>
      </c>
      <c r="D62" t="s">
        <v>416</v>
      </c>
      <c r="E62" t="s">
        <v>411</v>
      </c>
      <c r="F62" t="s">
        <v>417</v>
      </c>
      <c r="G62" t="s">
        <v>413</v>
      </c>
      <c r="H62" t="s">
        <v>106</v>
      </c>
      <c r="I62" s="77">
        <v>6400</v>
      </c>
      <c r="J62" s="77">
        <v>10446</v>
      </c>
      <c r="K62" s="77">
        <v>0</v>
      </c>
      <c r="L62" s="77">
        <v>2123.295744</v>
      </c>
      <c r="M62" s="78">
        <v>1E-4</v>
      </c>
      <c r="N62" s="78">
        <v>9.7000000000000003E-3</v>
      </c>
      <c r="O62" s="78">
        <v>2.7000000000000001E-3</v>
      </c>
    </row>
    <row r="63" spans="2:15">
      <c r="B63" s="79" t="s">
        <v>263</v>
      </c>
      <c r="E63" s="16"/>
      <c r="F63" s="16"/>
      <c r="G63" s="16"/>
      <c r="I63" s="81">
        <v>178689</v>
      </c>
      <c r="K63" s="81">
        <v>9.41751</v>
      </c>
      <c r="L63" s="81">
        <v>51697.465086346398</v>
      </c>
      <c r="N63" s="80">
        <v>0.23569999999999999</v>
      </c>
      <c r="O63" s="80">
        <v>6.4699999999999994E-2</v>
      </c>
    </row>
    <row r="64" spans="2:15">
      <c r="B64" t="s">
        <v>418</v>
      </c>
      <c r="C64" t="s">
        <v>419</v>
      </c>
      <c r="D64" t="s">
        <v>420</v>
      </c>
      <c r="E64" t="s">
        <v>411</v>
      </c>
      <c r="F64" t="s">
        <v>421</v>
      </c>
      <c r="G64" t="s">
        <v>422</v>
      </c>
      <c r="H64" t="s">
        <v>113</v>
      </c>
      <c r="I64" s="77">
        <v>52000</v>
      </c>
      <c r="J64" s="77">
        <v>261.8</v>
      </c>
      <c r="K64" s="77">
        <v>0</v>
      </c>
      <c r="L64" s="77">
        <v>567.45568879999996</v>
      </c>
      <c r="M64" s="78">
        <v>1E-4</v>
      </c>
      <c r="N64" s="78">
        <v>2.5999999999999999E-3</v>
      </c>
      <c r="O64" s="78">
        <v>6.9999999999999999E-4</v>
      </c>
    </row>
    <row r="65" spans="2:15">
      <c r="B65" t="s">
        <v>423</v>
      </c>
      <c r="C65" t="s">
        <v>424</v>
      </c>
      <c r="D65" t="s">
        <v>410</v>
      </c>
      <c r="E65" t="s">
        <v>411</v>
      </c>
      <c r="F65" t="s">
        <v>425</v>
      </c>
      <c r="G65" t="s">
        <v>426</v>
      </c>
      <c r="H65" t="s">
        <v>106</v>
      </c>
      <c r="I65" s="77">
        <v>8575</v>
      </c>
      <c r="J65" s="77">
        <v>22282</v>
      </c>
      <c r="K65" s="77">
        <v>0</v>
      </c>
      <c r="L65" s="77">
        <v>6068.3244439999999</v>
      </c>
      <c r="M65" s="78">
        <v>0</v>
      </c>
      <c r="N65" s="78">
        <v>2.7699999999999999E-2</v>
      </c>
      <c r="O65" s="78">
        <v>7.6E-3</v>
      </c>
    </row>
    <row r="66" spans="2:15">
      <c r="B66" t="s">
        <v>427</v>
      </c>
      <c r="C66" t="s">
        <v>428</v>
      </c>
      <c r="D66" t="s">
        <v>416</v>
      </c>
      <c r="E66" t="s">
        <v>411</v>
      </c>
      <c r="F66" t="s">
        <v>429</v>
      </c>
      <c r="G66" t="s">
        <v>430</v>
      </c>
      <c r="H66" t="s">
        <v>106</v>
      </c>
      <c r="I66" s="77">
        <v>8586</v>
      </c>
      <c r="J66" s="77">
        <v>55.99</v>
      </c>
      <c r="K66" s="77">
        <v>0</v>
      </c>
      <c r="L66" s="77">
        <v>15.267989246400001</v>
      </c>
      <c r="M66" s="78">
        <v>1E-4</v>
      </c>
      <c r="N66" s="78">
        <v>1E-4</v>
      </c>
      <c r="O66" s="78">
        <v>0</v>
      </c>
    </row>
    <row r="67" spans="2:15">
      <c r="B67" t="s">
        <v>431</v>
      </c>
      <c r="C67" t="s">
        <v>432</v>
      </c>
      <c r="D67" t="s">
        <v>410</v>
      </c>
      <c r="E67" t="s">
        <v>411</v>
      </c>
      <c r="F67" t="s">
        <v>433</v>
      </c>
      <c r="G67" t="s">
        <v>434</v>
      </c>
      <c r="H67" t="s">
        <v>106</v>
      </c>
      <c r="I67" s="77">
        <v>5960</v>
      </c>
      <c r="J67" s="77">
        <v>9768</v>
      </c>
      <c r="K67" s="77">
        <v>0</v>
      </c>
      <c r="L67" s="77">
        <v>1848.9808128</v>
      </c>
      <c r="M67" s="78">
        <v>2.9999999999999997E-4</v>
      </c>
      <c r="N67" s="78">
        <v>8.3999999999999995E-3</v>
      </c>
      <c r="O67" s="78">
        <v>2.3E-3</v>
      </c>
    </row>
    <row r="68" spans="2:15">
      <c r="B68" t="s">
        <v>435</v>
      </c>
      <c r="C68" t="s">
        <v>436</v>
      </c>
      <c r="D68" t="s">
        <v>123</v>
      </c>
      <c r="E68" t="s">
        <v>411</v>
      </c>
      <c r="F68" t="s">
        <v>437</v>
      </c>
      <c r="G68" t="s">
        <v>438</v>
      </c>
      <c r="H68" t="s">
        <v>110</v>
      </c>
      <c r="I68" s="77">
        <v>52350</v>
      </c>
      <c r="J68" s="77">
        <v>3098.5</v>
      </c>
      <c r="K68" s="77">
        <v>0</v>
      </c>
      <c r="L68" s="77">
        <v>5715.5073530999998</v>
      </c>
      <c r="M68" s="78">
        <v>0</v>
      </c>
      <c r="N68" s="78">
        <v>2.6100000000000002E-2</v>
      </c>
      <c r="O68" s="78">
        <v>7.1999999999999998E-3</v>
      </c>
    </row>
    <row r="69" spans="2:15">
      <c r="B69" t="s">
        <v>439</v>
      </c>
      <c r="C69" t="s">
        <v>440</v>
      </c>
      <c r="D69" t="s">
        <v>410</v>
      </c>
      <c r="E69" t="s">
        <v>411</v>
      </c>
      <c r="F69" t="s">
        <v>441</v>
      </c>
      <c r="G69" t="s">
        <v>438</v>
      </c>
      <c r="H69" t="s">
        <v>106</v>
      </c>
      <c r="I69" s="77">
        <v>9615</v>
      </c>
      <c r="J69" s="77">
        <v>10426</v>
      </c>
      <c r="K69" s="77">
        <v>9.41751</v>
      </c>
      <c r="L69" s="77">
        <v>3193.2301524</v>
      </c>
      <c r="M69" s="78">
        <v>0</v>
      </c>
      <c r="N69" s="78">
        <v>1.46E-2</v>
      </c>
      <c r="O69" s="78">
        <v>4.0000000000000001E-3</v>
      </c>
    </row>
    <row r="70" spans="2:15">
      <c r="B70" t="s">
        <v>442</v>
      </c>
      <c r="C70" t="s">
        <v>443</v>
      </c>
      <c r="D70" t="s">
        <v>410</v>
      </c>
      <c r="E70" t="s">
        <v>411</v>
      </c>
      <c r="F70" t="s">
        <v>444</v>
      </c>
      <c r="G70" t="s">
        <v>413</v>
      </c>
      <c r="H70" t="s">
        <v>106</v>
      </c>
      <c r="I70" s="77">
        <v>8475</v>
      </c>
      <c r="J70" s="77">
        <v>30831</v>
      </c>
      <c r="K70" s="77">
        <v>0</v>
      </c>
      <c r="L70" s="77">
        <v>8298.6569459999992</v>
      </c>
      <c r="M70" s="78">
        <v>0</v>
      </c>
      <c r="N70" s="78">
        <v>3.78E-2</v>
      </c>
      <c r="O70" s="78">
        <v>1.04E-2</v>
      </c>
    </row>
    <row r="71" spans="2:15">
      <c r="B71" t="s">
        <v>445</v>
      </c>
      <c r="C71" t="s">
        <v>446</v>
      </c>
      <c r="D71" t="s">
        <v>410</v>
      </c>
      <c r="E71" t="s">
        <v>411</v>
      </c>
      <c r="F71" t="s">
        <v>447</v>
      </c>
      <c r="G71" t="s">
        <v>448</v>
      </c>
      <c r="H71" t="s">
        <v>106</v>
      </c>
      <c r="I71" s="77">
        <v>12825</v>
      </c>
      <c r="J71" s="77">
        <v>34174</v>
      </c>
      <c r="K71" s="77">
        <v>0</v>
      </c>
      <c r="L71" s="77">
        <v>13919.822028000001</v>
      </c>
      <c r="M71" s="78">
        <v>1E-4</v>
      </c>
      <c r="N71" s="78">
        <v>6.3500000000000001E-2</v>
      </c>
      <c r="O71" s="78">
        <v>1.7399999999999999E-2</v>
      </c>
    </row>
    <row r="72" spans="2:15">
      <c r="B72" t="s">
        <v>449</v>
      </c>
      <c r="C72" t="s">
        <v>450</v>
      </c>
      <c r="D72" t="s">
        <v>451</v>
      </c>
      <c r="E72" t="s">
        <v>411</v>
      </c>
      <c r="F72" t="s">
        <v>452</v>
      </c>
      <c r="G72" t="s">
        <v>448</v>
      </c>
      <c r="H72" t="s">
        <v>106</v>
      </c>
      <c r="I72" s="77">
        <v>1303</v>
      </c>
      <c r="J72" s="77">
        <v>141900</v>
      </c>
      <c r="K72" s="77">
        <v>0</v>
      </c>
      <c r="L72" s="77">
        <v>5872.2874320000001</v>
      </c>
      <c r="M72" s="78">
        <v>0</v>
      </c>
      <c r="N72" s="78">
        <v>2.6800000000000001E-2</v>
      </c>
      <c r="O72" s="78">
        <v>7.3000000000000001E-3</v>
      </c>
    </row>
    <row r="73" spans="2:15">
      <c r="B73" t="s">
        <v>453</v>
      </c>
      <c r="C73" t="s">
        <v>454</v>
      </c>
      <c r="D73" t="s">
        <v>410</v>
      </c>
      <c r="E73" t="s">
        <v>411</v>
      </c>
      <c r="F73" t="s">
        <v>455</v>
      </c>
      <c r="G73" t="s">
        <v>448</v>
      </c>
      <c r="H73" t="s">
        <v>106</v>
      </c>
      <c r="I73" s="77">
        <v>19000</v>
      </c>
      <c r="J73" s="77">
        <v>10271</v>
      </c>
      <c r="K73" s="77">
        <v>0</v>
      </c>
      <c r="L73" s="77">
        <v>6197.9322400000001</v>
      </c>
      <c r="M73" s="78">
        <v>0</v>
      </c>
      <c r="N73" s="78">
        <v>2.8299999999999999E-2</v>
      </c>
      <c r="O73" s="78">
        <v>7.7999999999999996E-3</v>
      </c>
    </row>
    <row r="74" spans="2:15">
      <c r="B74" t="s">
        <v>231</v>
      </c>
      <c r="E74" s="16"/>
      <c r="F74" s="16"/>
      <c r="G74" s="16"/>
    </row>
    <row r="75" spans="2:15">
      <c r="B75" t="s">
        <v>256</v>
      </c>
      <c r="E75" s="16"/>
      <c r="F75" s="16"/>
      <c r="G75" s="16"/>
    </row>
    <row r="76" spans="2:15">
      <c r="B76" t="s">
        <v>257</v>
      </c>
      <c r="E76" s="16"/>
      <c r="F76" s="16"/>
      <c r="G76" s="16"/>
    </row>
    <row r="77" spans="2:15">
      <c r="B77" t="s">
        <v>258</v>
      </c>
      <c r="E77" s="16"/>
      <c r="F77" s="16"/>
      <c r="G77" s="16"/>
    </row>
    <row r="78" spans="2:15">
      <c r="B78" t="s">
        <v>259</v>
      </c>
      <c r="E78" s="16"/>
      <c r="F78" s="16"/>
      <c r="G78" s="16"/>
    </row>
    <row r="79" spans="2:15">
      <c r="E79" s="16"/>
      <c r="F79" s="16"/>
      <c r="G79" s="16"/>
    </row>
    <row r="80" spans="2:15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1358950</v>
      </c>
      <c r="I11" s="7"/>
      <c r="J11" s="75">
        <v>56.424349999999997</v>
      </c>
      <c r="K11" s="75">
        <v>255045.02239200001</v>
      </c>
      <c r="L11" s="7"/>
      <c r="M11" s="76">
        <v>1</v>
      </c>
      <c r="N11" s="76">
        <v>0.31909999999999999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723000</v>
      </c>
      <c r="J12" s="81">
        <v>0</v>
      </c>
      <c r="K12" s="81">
        <v>56477.17</v>
      </c>
      <c r="M12" s="80">
        <v>0.22140000000000001</v>
      </c>
      <c r="N12" s="80">
        <v>7.0699999999999999E-2</v>
      </c>
    </row>
    <row r="13" spans="2:63">
      <c r="B13" s="79" t="s">
        <v>456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457</v>
      </c>
      <c r="D15" s="16"/>
      <c r="E15" s="16"/>
      <c r="F15" s="16"/>
      <c r="G15" s="16"/>
      <c r="H15" s="81">
        <v>723000</v>
      </c>
      <c r="J15" s="81">
        <v>0</v>
      </c>
      <c r="K15" s="81">
        <v>56477.17</v>
      </c>
      <c r="M15" s="80">
        <v>0.22140000000000001</v>
      </c>
      <c r="N15" s="80">
        <v>7.0699999999999999E-2</v>
      </c>
    </row>
    <row r="16" spans="2:63">
      <c r="B16" t="s">
        <v>458</v>
      </c>
      <c r="C16" t="s">
        <v>459</v>
      </c>
      <c r="D16" t="s">
        <v>100</v>
      </c>
      <c r="E16" t="s">
        <v>460</v>
      </c>
      <c r="F16" t="s">
        <v>461</v>
      </c>
      <c r="G16" t="s">
        <v>102</v>
      </c>
      <c r="H16" s="77">
        <v>535000</v>
      </c>
      <c r="I16" s="77">
        <v>6122</v>
      </c>
      <c r="J16" s="77">
        <v>0</v>
      </c>
      <c r="K16" s="77">
        <v>32752.7</v>
      </c>
      <c r="L16" s="78">
        <v>2.1899999999999999E-2</v>
      </c>
      <c r="M16" s="78">
        <v>0.12839999999999999</v>
      </c>
      <c r="N16" s="78">
        <v>4.1000000000000002E-2</v>
      </c>
    </row>
    <row r="17" spans="2:14">
      <c r="B17" t="s">
        <v>462</v>
      </c>
      <c r="C17" t="s">
        <v>463</v>
      </c>
      <c r="D17" t="s">
        <v>100</v>
      </c>
      <c r="E17" t="s">
        <v>464</v>
      </c>
      <c r="F17" t="s">
        <v>461</v>
      </c>
      <c r="G17" t="s">
        <v>102</v>
      </c>
      <c r="H17" s="77">
        <v>89000</v>
      </c>
      <c r="I17" s="77">
        <v>7513</v>
      </c>
      <c r="J17" s="77">
        <v>0</v>
      </c>
      <c r="K17" s="77">
        <v>6686.57</v>
      </c>
      <c r="L17" s="78">
        <v>6.7000000000000002E-3</v>
      </c>
      <c r="M17" s="78">
        <v>2.6200000000000001E-2</v>
      </c>
      <c r="N17" s="78">
        <v>8.3999999999999995E-3</v>
      </c>
    </row>
    <row r="18" spans="2:14">
      <c r="B18" t="s">
        <v>465</v>
      </c>
      <c r="C18" t="s">
        <v>466</v>
      </c>
      <c r="D18" t="s">
        <v>100</v>
      </c>
      <c r="E18" t="s">
        <v>467</v>
      </c>
      <c r="F18" t="s">
        <v>461</v>
      </c>
      <c r="G18" t="s">
        <v>102</v>
      </c>
      <c r="H18" s="77">
        <v>99000</v>
      </c>
      <c r="I18" s="77">
        <v>17210</v>
      </c>
      <c r="J18" s="77">
        <v>0</v>
      </c>
      <c r="K18" s="77">
        <v>17037.900000000001</v>
      </c>
      <c r="L18" s="78">
        <v>3.6700000000000003E-2</v>
      </c>
      <c r="M18" s="78">
        <v>6.6799999999999998E-2</v>
      </c>
      <c r="N18" s="78">
        <v>2.1299999999999999E-2</v>
      </c>
    </row>
    <row r="19" spans="2:14">
      <c r="B19" s="79" t="s">
        <v>468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469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224</v>
      </c>
      <c r="C22" t="s">
        <v>224</v>
      </c>
      <c r="D22" s="16"/>
      <c r="E22" s="16"/>
      <c r="F22" t="s">
        <v>224</v>
      </c>
      <c r="G22" t="s">
        <v>224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264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470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224</v>
      </c>
      <c r="C26" t="s">
        <v>224</v>
      </c>
      <c r="D26" s="16"/>
      <c r="E26" s="16"/>
      <c r="F26" t="s">
        <v>224</v>
      </c>
      <c r="G26" t="s">
        <v>224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229</v>
      </c>
      <c r="D27" s="16"/>
      <c r="E27" s="16"/>
      <c r="F27" s="16"/>
      <c r="G27" s="16"/>
      <c r="H27" s="81">
        <v>635950</v>
      </c>
      <c r="J27" s="81">
        <v>56.424349999999997</v>
      </c>
      <c r="K27" s="81">
        <v>198567.852392</v>
      </c>
      <c r="M27" s="80">
        <v>0.77859999999999996</v>
      </c>
      <c r="N27" s="80">
        <v>0.24840000000000001</v>
      </c>
    </row>
    <row r="28" spans="2:14">
      <c r="B28" s="79" t="s">
        <v>471</v>
      </c>
      <c r="D28" s="16"/>
      <c r="E28" s="16"/>
      <c r="F28" s="16"/>
      <c r="G28" s="16"/>
      <c r="H28" s="81">
        <v>635950</v>
      </c>
      <c r="J28" s="81">
        <v>56.424349999999997</v>
      </c>
      <c r="K28" s="81">
        <v>198567.852392</v>
      </c>
      <c r="M28" s="80">
        <v>0.77859999999999996</v>
      </c>
      <c r="N28" s="80">
        <v>0.24840000000000001</v>
      </c>
    </row>
    <row r="29" spans="2:14">
      <c r="B29" t="s">
        <v>472</v>
      </c>
      <c r="C29" t="s">
        <v>473</v>
      </c>
      <c r="D29" t="s">
        <v>410</v>
      </c>
      <c r="E29" t="s">
        <v>474</v>
      </c>
      <c r="F29" t="s">
        <v>461</v>
      </c>
      <c r="G29" t="s">
        <v>106</v>
      </c>
      <c r="H29" s="77">
        <v>36100</v>
      </c>
      <c r="I29" s="77">
        <v>7123</v>
      </c>
      <c r="J29" s="77">
        <v>0</v>
      </c>
      <c r="K29" s="77">
        <v>8166.775928</v>
      </c>
      <c r="L29" s="78">
        <v>0</v>
      </c>
      <c r="M29" s="78">
        <v>3.2000000000000001E-2</v>
      </c>
      <c r="N29" s="78">
        <v>1.0200000000000001E-2</v>
      </c>
    </row>
    <row r="30" spans="2:14">
      <c r="B30" t="s">
        <v>475</v>
      </c>
      <c r="C30" t="s">
        <v>476</v>
      </c>
      <c r="D30" t="s">
        <v>410</v>
      </c>
      <c r="E30" t="s">
        <v>477</v>
      </c>
      <c r="F30" t="s">
        <v>461</v>
      </c>
      <c r="G30" t="s">
        <v>106</v>
      </c>
      <c r="H30" s="77">
        <v>114900</v>
      </c>
      <c r="I30" s="77">
        <v>4551</v>
      </c>
      <c r="J30" s="77">
        <v>0</v>
      </c>
      <c r="K30" s="77">
        <v>16607.618424</v>
      </c>
      <c r="L30" s="78">
        <v>1E-4</v>
      </c>
      <c r="M30" s="78">
        <v>6.5100000000000005E-2</v>
      </c>
      <c r="N30" s="78">
        <v>2.0799999999999999E-2</v>
      </c>
    </row>
    <row r="31" spans="2:14">
      <c r="B31" t="s">
        <v>478</v>
      </c>
      <c r="C31" t="s">
        <v>479</v>
      </c>
      <c r="D31" t="s">
        <v>416</v>
      </c>
      <c r="E31" t="s">
        <v>480</v>
      </c>
      <c r="F31" t="s">
        <v>461</v>
      </c>
      <c r="G31" t="s">
        <v>106</v>
      </c>
      <c r="H31" s="77">
        <v>54125</v>
      </c>
      <c r="I31" s="77">
        <v>36254</v>
      </c>
      <c r="J31" s="77">
        <v>56.424349999999997</v>
      </c>
      <c r="K31" s="77">
        <v>62377.41289</v>
      </c>
      <c r="L31" s="78">
        <v>0</v>
      </c>
      <c r="M31" s="78">
        <v>0.24460000000000001</v>
      </c>
      <c r="N31" s="78">
        <v>7.8E-2</v>
      </c>
    </row>
    <row r="32" spans="2:14">
      <c r="B32" t="s">
        <v>481</v>
      </c>
      <c r="C32" t="s">
        <v>482</v>
      </c>
      <c r="D32" t="s">
        <v>410</v>
      </c>
      <c r="E32" t="s">
        <v>483</v>
      </c>
      <c r="F32" t="s">
        <v>461</v>
      </c>
      <c r="G32" t="s">
        <v>106</v>
      </c>
      <c r="H32" s="77">
        <v>370000</v>
      </c>
      <c r="I32" s="77">
        <v>3832</v>
      </c>
      <c r="J32" s="77">
        <v>0</v>
      </c>
      <c r="K32" s="77">
        <v>45030.598400000003</v>
      </c>
      <c r="L32" s="78">
        <v>0</v>
      </c>
      <c r="M32" s="78">
        <v>0.17660000000000001</v>
      </c>
      <c r="N32" s="78">
        <v>5.6300000000000003E-2</v>
      </c>
    </row>
    <row r="33" spans="2:14">
      <c r="B33" t="s">
        <v>484</v>
      </c>
      <c r="C33" t="s">
        <v>485</v>
      </c>
      <c r="D33" t="s">
        <v>410</v>
      </c>
      <c r="E33" t="s">
        <v>486</v>
      </c>
      <c r="F33" t="s">
        <v>461</v>
      </c>
      <c r="G33" t="s">
        <v>106</v>
      </c>
      <c r="H33" s="77">
        <v>29925</v>
      </c>
      <c r="I33" s="77">
        <v>26979</v>
      </c>
      <c r="J33" s="77">
        <v>0</v>
      </c>
      <c r="K33" s="77">
        <v>25641.327222</v>
      </c>
      <c r="L33" s="78">
        <v>0</v>
      </c>
      <c r="M33" s="78">
        <v>0.10050000000000001</v>
      </c>
      <c r="N33" s="78">
        <v>3.2099999999999997E-2</v>
      </c>
    </row>
    <row r="34" spans="2:14">
      <c r="B34" t="s">
        <v>487</v>
      </c>
      <c r="C34" t="s">
        <v>488</v>
      </c>
      <c r="D34" t="s">
        <v>410</v>
      </c>
      <c r="E34" t="s">
        <v>489</v>
      </c>
      <c r="F34" t="s">
        <v>461</v>
      </c>
      <c r="G34" t="s">
        <v>106</v>
      </c>
      <c r="H34" s="77">
        <v>30900</v>
      </c>
      <c r="I34" s="77">
        <v>41517</v>
      </c>
      <c r="J34" s="77">
        <v>0</v>
      </c>
      <c r="K34" s="77">
        <v>40744.119528000003</v>
      </c>
      <c r="L34" s="78">
        <v>0</v>
      </c>
      <c r="M34" s="78">
        <v>0.1598</v>
      </c>
      <c r="N34" s="78">
        <v>5.0999999999999997E-2</v>
      </c>
    </row>
    <row r="35" spans="2:14">
      <c r="B35" s="79" t="s">
        <v>490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224</v>
      </c>
      <c r="C36" t="s">
        <v>224</v>
      </c>
      <c r="D36" s="16"/>
      <c r="E36" s="16"/>
      <c r="F36" t="s">
        <v>224</v>
      </c>
      <c r="G36" t="s">
        <v>224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264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224</v>
      </c>
      <c r="C38" t="s">
        <v>224</v>
      </c>
      <c r="D38" s="16"/>
      <c r="E38" s="16"/>
      <c r="F38" t="s">
        <v>224</v>
      </c>
      <c r="G38" t="s">
        <v>224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470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224</v>
      </c>
      <c r="C40" t="s">
        <v>224</v>
      </c>
      <c r="D40" s="16"/>
      <c r="E40" s="16"/>
      <c r="F40" t="s">
        <v>224</v>
      </c>
      <c r="G40" t="s">
        <v>224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t="s">
        <v>231</v>
      </c>
      <c r="D41" s="16"/>
      <c r="E41" s="16"/>
      <c r="F41" s="16"/>
      <c r="G41" s="16"/>
    </row>
    <row r="42" spans="2:14">
      <c r="B42" t="s">
        <v>256</v>
      </c>
      <c r="D42" s="16"/>
      <c r="E42" s="16"/>
      <c r="F42" s="16"/>
      <c r="G42" s="16"/>
    </row>
    <row r="43" spans="2:14">
      <c r="B43" t="s">
        <v>257</v>
      </c>
      <c r="D43" s="16"/>
      <c r="E43" s="16"/>
      <c r="F43" s="16"/>
      <c r="G43" s="16"/>
    </row>
    <row r="44" spans="2:14">
      <c r="B44" t="s">
        <v>258</v>
      </c>
      <c r="D44" s="16"/>
      <c r="E44" s="16"/>
      <c r="F44" s="16"/>
      <c r="G44" s="16"/>
    </row>
    <row r="45" spans="2:14">
      <c r="B45" t="s">
        <v>259</v>
      </c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8506470.9499999993</v>
      </c>
      <c r="K11" s="7"/>
      <c r="L11" s="75">
        <v>60187.632534538257</v>
      </c>
      <c r="M11" s="7"/>
      <c r="N11" s="76">
        <v>1</v>
      </c>
      <c r="O11" s="76">
        <v>7.5300000000000006E-2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7975000</v>
      </c>
      <c r="L12" s="81">
        <v>17492.365000000002</v>
      </c>
      <c r="N12" s="80">
        <v>0.29060000000000002</v>
      </c>
      <c r="O12" s="80">
        <v>2.1899999999999999E-2</v>
      </c>
    </row>
    <row r="13" spans="2:65">
      <c r="B13" s="79" t="s">
        <v>491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492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7975000</v>
      </c>
      <c r="L17" s="81">
        <v>17492.365000000002</v>
      </c>
      <c r="N17" s="80">
        <v>0.29060000000000002</v>
      </c>
      <c r="O17" s="80">
        <v>2.1899999999999999E-2</v>
      </c>
    </row>
    <row r="18" spans="2:15">
      <c r="B18" t="s">
        <v>493</v>
      </c>
      <c r="C18" t="s">
        <v>494</v>
      </c>
      <c r="D18" t="s">
        <v>100</v>
      </c>
      <c r="E18" t="s">
        <v>467</v>
      </c>
      <c r="F18" t="s">
        <v>461</v>
      </c>
      <c r="G18" t="s">
        <v>224</v>
      </c>
      <c r="H18" t="s">
        <v>495</v>
      </c>
      <c r="I18" t="s">
        <v>102</v>
      </c>
      <c r="J18" s="77">
        <v>7975000</v>
      </c>
      <c r="K18" s="77">
        <v>219.34</v>
      </c>
      <c r="L18" s="77">
        <v>17492.365000000002</v>
      </c>
      <c r="M18" s="78">
        <v>0</v>
      </c>
      <c r="N18" s="78">
        <v>0.29060000000000002</v>
      </c>
      <c r="O18" s="78">
        <v>2.1899999999999999E-2</v>
      </c>
    </row>
    <row r="19" spans="2:15">
      <c r="B19" s="79" t="s">
        <v>264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229</v>
      </c>
      <c r="C21" s="16"/>
      <c r="D21" s="16"/>
      <c r="E21" s="16"/>
      <c r="J21" s="81">
        <v>531470.94999999995</v>
      </c>
      <c r="L21" s="81">
        <v>42695.267534538259</v>
      </c>
      <c r="N21" s="80">
        <v>0.70940000000000003</v>
      </c>
      <c r="O21" s="80">
        <v>5.3400000000000003E-2</v>
      </c>
    </row>
    <row r="22" spans="2:15">
      <c r="B22" s="79" t="s">
        <v>491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492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I25" t="s">
        <v>224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531470.94999999995</v>
      </c>
      <c r="L26" s="81">
        <v>42695.267534538259</v>
      </c>
      <c r="N26" s="80">
        <v>0.70940000000000003</v>
      </c>
      <c r="O26" s="80">
        <v>5.3400000000000003E-2</v>
      </c>
    </row>
    <row r="27" spans="2:15">
      <c r="B27" t="s">
        <v>496</v>
      </c>
      <c r="C27" t="s">
        <v>497</v>
      </c>
      <c r="D27" t="s">
        <v>123</v>
      </c>
      <c r="E27" t="s">
        <v>498</v>
      </c>
      <c r="F27" t="s">
        <v>461</v>
      </c>
      <c r="G27" t="s">
        <v>224</v>
      </c>
      <c r="H27" t="s">
        <v>495</v>
      </c>
      <c r="I27" t="s">
        <v>106</v>
      </c>
      <c r="J27" s="77">
        <v>31000</v>
      </c>
      <c r="K27" s="77">
        <v>2558</v>
      </c>
      <c r="L27" s="77">
        <v>2518.5044800000001</v>
      </c>
      <c r="M27" s="78">
        <v>1E-4</v>
      </c>
      <c r="N27" s="78">
        <v>4.1799999999999997E-2</v>
      </c>
      <c r="O27" s="78">
        <v>3.2000000000000002E-3</v>
      </c>
    </row>
    <row r="28" spans="2:15">
      <c r="B28" t="s">
        <v>499</v>
      </c>
      <c r="C28" t="s">
        <v>500</v>
      </c>
      <c r="D28" t="s">
        <v>123</v>
      </c>
      <c r="E28" t="s">
        <v>501</v>
      </c>
      <c r="F28" t="s">
        <v>461</v>
      </c>
      <c r="G28" t="s">
        <v>224</v>
      </c>
      <c r="H28" t="s">
        <v>495</v>
      </c>
      <c r="I28" t="s">
        <v>106</v>
      </c>
      <c r="J28" s="77">
        <v>5720</v>
      </c>
      <c r="K28" s="77">
        <v>20551</v>
      </c>
      <c r="L28" s="77">
        <v>3733.4426272000001</v>
      </c>
      <c r="M28" s="78">
        <v>0</v>
      </c>
      <c r="N28" s="78">
        <v>6.2E-2</v>
      </c>
      <c r="O28" s="78">
        <v>4.7000000000000002E-3</v>
      </c>
    </row>
    <row r="29" spans="2:15">
      <c r="B29" t="s">
        <v>502</v>
      </c>
      <c r="C29" t="s">
        <v>503</v>
      </c>
      <c r="D29" t="s">
        <v>123</v>
      </c>
      <c r="E29" t="s">
        <v>504</v>
      </c>
      <c r="F29" t="s">
        <v>461</v>
      </c>
      <c r="G29" t="s">
        <v>224</v>
      </c>
      <c r="H29" t="s">
        <v>495</v>
      </c>
      <c r="I29" t="s">
        <v>110</v>
      </c>
      <c r="J29" s="77">
        <v>29300</v>
      </c>
      <c r="K29" s="77">
        <v>5543</v>
      </c>
      <c r="L29" s="77">
        <v>5722.6752364000004</v>
      </c>
      <c r="M29" s="78">
        <v>0</v>
      </c>
      <c r="N29" s="78">
        <v>9.5100000000000004E-2</v>
      </c>
      <c r="O29" s="78">
        <v>7.1999999999999998E-3</v>
      </c>
    </row>
    <row r="30" spans="2:15">
      <c r="B30" t="s">
        <v>505</v>
      </c>
      <c r="C30" t="s">
        <v>506</v>
      </c>
      <c r="D30" t="s">
        <v>123</v>
      </c>
      <c r="E30" t="s">
        <v>504</v>
      </c>
      <c r="F30" t="s">
        <v>461</v>
      </c>
      <c r="G30" t="s">
        <v>224</v>
      </c>
      <c r="H30" t="s">
        <v>495</v>
      </c>
      <c r="I30" t="s">
        <v>202</v>
      </c>
      <c r="J30" s="77">
        <v>69300</v>
      </c>
      <c r="K30" s="77">
        <v>175700</v>
      </c>
      <c r="L30" s="77">
        <v>3174.2858070000002</v>
      </c>
      <c r="M30" s="78">
        <v>0</v>
      </c>
      <c r="N30" s="78">
        <v>5.2699999999999997E-2</v>
      </c>
      <c r="O30" s="78">
        <v>4.0000000000000001E-3</v>
      </c>
    </row>
    <row r="31" spans="2:15">
      <c r="B31" t="s">
        <v>507</v>
      </c>
      <c r="C31" t="s">
        <v>508</v>
      </c>
      <c r="D31" t="s">
        <v>410</v>
      </c>
      <c r="E31" t="s">
        <v>509</v>
      </c>
      <c r="F31" t="s">
        <v>461</v>
      </c>
      <c r="G31" t="s">
        <v>224</v>
      </c>
      <c r="H31" t="s">
        <v>495</v>
      </c>
      <c r="I31" t="s">
        <v>200</v>
      </c>
      <c r="J31" s="77">
        <v>1600</v>
      </c>
      <c r="K31" s="77">
        <v>27600</v>
      </c>
      <c r="L31" s="77">
        <v>1516.63104</v>
      </c>
      <c r="M31" s="78">
        <v>0.81969999999999998</v>
      </c>
      <c r="N31" s="78">
        <v>2.52E-2</v>
      </c>
      <c r="O31" s="78">
        <v>1.9E-3</v>
      </c>
    </row>
    <row r="32" spans="2:15">
      <c r="B32" t="s">
        <v>510</v>
      </c>
      <c r="C32" t="s">
        <v>511</v>
      </c>
      <c r="D32" t="s">
        <v>123</v>
      </c>
      <c r="E32" t="s">
        <v>512</v>
      </c>
      <c r="F32" t="s">
        <v>461</v>
      </c>
      <c r="G32" t="s">
        <v>224</v>
      </c>
      <c r="H32" t="s">
        <v>495</v>
      </c>
      <c r="I32" t="s">
        <v>106</v>
      </c>
      <c r="J32" s="77">
        <v>3400</v>
      </c>
      <c r="K32" s="77">
        <v>22974.639999999999</v>
      </c>
      <c r="L32" s="77">
        <v>2480.8935257600001</v>
      </c>
      <c r="M32" s="78">
        <v>0</v>
      </c>
      <c r="N32" s="78">
        <v>4.1200000000000001E-2</v>
      </c>
      <c r="O32" s="78">
        <v>3.0999999999999999E-3</v>
      </c>
    </row>
    <row r="33" spans="2:15">
      <c r="B33" t="s">
        <v>513</v>
      </c>
      <c r="C33" t="s">
        <v>514</v>
      </c>
      <c r="D33" t="s">
        <v>123</v>
      </c>
      <c r="E33" t="s">
        <v>515</v>
      </c>
      <c r="F33" t="s">
        <v>461</v>
      </c>
      <c r="G33" t="s">
        <v>224</v>
      </c>
      <c r="H33" t="s">
        <v>495</v>
      </c>
      <c r="I33" t="s">
        <v>106</v>
      </c>
      <c r="J33" s="77">
        <v>77500.67</v>
      </c>
      <c r="K33" s="77">
        <v>2502.940000000001</v>
      </c>
      <c r="L33" s="77">
        <v>6160.7897765608504</v>
      </c>
      <c r="M33" s="78">
        <v>0</v>
      </c>
      <c r="N33" s="78">
        <v>0.1024</v>
      </c>
      <c r="O33" s="78">
        <v>7.7000000000000002E-3</v>
      </c>
    </row>
    <row r="34" spans="2:15">
      <c r="B34" t="s">
        <v>516</v>
      </c>
      <c r="C34" t="s">
        <v>517</v>
      </c>
      <c r="D34" t="s">
        <v>123</v>
      </c>
      <c r="E34" t="s">
        <v>518</v>
      </c>
      <c r="F34" t="s">
        <v>461</v>
      </c>
      <c r="G34" t="s">
        <v>224</v>
      </c>
      <c r="H34" t="s">
        <v>495</v>
      </c>
      <c r="I34" t="s">
        <v>113</v>
      </c>
      <c r="J34" s="77">
        <v>128000</v>
      </c>
      <c r="K34" s="77">
        <v>461.1</v>
      </c>
      <c r="L34" s="77">
        <v>2460.1640063999998</v>
      </c>
      <c r="M34" s="78">
        <v>2.0000000000000001E-4</v>
      </c>
      <c r="N34" s="78">
        <v>4.0899999999999999E-2</v>
      </c>
      <c r="O34" s="78">
        <v>3.0999999999999999E-3</v>
      </c>
    </row>
    <row r="35" spans="2:15">
      <c r="B35" t="s">
        <v>519</v>
      </c>
      <c r="C35" t="s">
        <v>520</v>
      </c>
      <c r="D35" t="s">
        <v>123</v>
      </c>
      <c r="E35" s="16"/>
      <c r="F35" t="s">
        <v>461</v>
      </c>
      <c r="G35" t="s">
        <v>224</v>
      </c>
      <c r="H35" t="s">
        <v>495</v>
      </c>
      <c r="I35" t="s">
        <v>106</v>
      </c>
      <c r="J35" s="77">
        <v>6075</v>
      </c>
      <c r="K35" s="77">
        <v>14057</v>
      </c>
      <c r="L35" s="77">
        <v>2712.1856939999998</v>
      </c>
      <c r="M35" s="78">
        <v>0</v>
      </c>
      <c r="N35" s="78">
        <v>4.5100000000000001E-2</v>
      </c>
      <c r="O35" s="78">
        <v>3.3999999999999998E-3</v>
      </c>
    </row>
    <row r="36" spans="2:15">
      <c r="B36" t="s">
        <v>521</v>
      </c>
      <c r="C36" t="s">
        <v>522</v>
      </c>
      <c r="D36" t="s">
        <v>123</v>
      </c>
      <c r="E36" t="s">
        <v>523</v>
      </c>
      <c r="F36" t="s">
        <v>461</v>
      </c>
      <c r="G36" t="s">
        <v>224</v>
      </c>
      <c r="H36" t="s">
        <v>495</v>
      </c>
      <c r="I36" t="s">
        <v>106</v>
      </c>
      <c r="J36" s="77">
        <v>56250</v>
      </c>
      <c r="K36" s="77">
        <v>1448.2</v>
      </c>
      <c r="L36" s="77">
        <v>2587.2093</v>
      </c>
      <c r="M36" s="78">
        <v>1E-4</v>
      </c>
      <c r="N36" s="78">
        <v>4.2999999999999997E-2</v>
      </c>
      <c r="O36" s="78">
        <v>3.2000000000000002E-3</v>
      </c>
    </row>
    <row r="37" spans="2:15">
      <c r="B37" t="s">
        <v>524</v>
      </c>
      <c r="C37" t="s">
        <v>525</v>
      </c>
      <c r="D37" t="s">
        <v>123</v>
      </c>
      <c r="E37" t="s">
        <v>526</v>
      </c>
      <c r="F37" t="s">
        <v>461</v>
      </c>
      <c r="G37" t="s">
        <v>224</v>
      </c>
      <c r="H37" t="s">
        <v>495</v>
      </c>
      <c r="I37" t="s">
        <v>110</v>
      </c>
      <c r="J37" s="77">
        <v>3525</v>
      </c>
      <c r="K37" s="77">
        <v>11609</v>
      </c>
      <c r="L37" s="77">
        <v>1441.9179021</v>
      </c>
      <c r="M37" s="78">
        <v>0</v>
      </c>
      <c r="N37" s="78">
        <v>2.4E-2</v>
      </c>
      <c r="O37" s="78">
        <v>1.8E-3</v>
      </c>
    </row>
    <row r="38" spans="2:15">
      <c r="B38" t="s">
        <v>527</v>
      </c>
      <c r="C38" t="s">
        <v>528</v>
      </c>
      <c r="D38" t="s">
        <v>123</v>
      </c>
      <c r="E38" t="s">
        <v>529</v>
      </c>
      <c r="F38" t="s">
        <v>461</v>
      </c>
      <c r="G38" t="s">
        <v>224</v>
      </c>
      <c r="H38" t="s">
        <v>495</v>
      </c>
      <c r="I38" t="s">
        <v>106</v>
      </c>
      <c r="J38" s="77">
        <v>119800.28</v>
      </c>
      <c r="K38" s="77">
        <v>2151.6100000000006</v>
      </c>
      <c r="L38" s="77">
        <v>8186.5681391174103</v>
      </c>
      <c r="M38" s="78">
        <v>1E-4</v>
      </c>
      <c r="N38" s="78">
        <v>0.13600000000000001</v>
      </c>
      <c r="O38" s="78">
        <v>1.0200000000000001E-2</v>
      </c>
    </row>
    <row r="39" spans="2:15">
      <c r="B39" s="79" t="s">
        <v>264</v>
      </c>
      <c r="C39" s="16"/>
      <c r="D39" s="16"/>
      <c r="E39" s="16"/>
      <c r="J39" s="81">
        <v>0</v>
      </c>
      <c r="L39" s="81">
        <v>0</v>
      </c>
      <c r="N39" s="80">
        <v>0</v>
      </c>
      <c r="O39" s="80">
        <v>0</v>
      </c>
    </row>
    <row r="40" spans="2:15">
      <c r="B40" t="s">
        <v>224</v>
      </c>
      <c r="C40" t="s">
        <v>224</v>
      </c>
      <c r="D40" s="16"/>
      <c r="E40" s="16"/>
      <c r="F40" t="s">
        <v>224</v>
      </c>
      <c r="G40" t="s">
        <v>224</v>
      </c>
      <c r="I40" t="s">
        <v>224</v>
      </c>
      <c r="J40" s="77">
        <v>0</v>
      </c>
      <c r="K40" s="77">
        <v>0</v>
      </c>
      <c r="L40" s="77">
        <v>0</v>
      </c>
      <c r="M40" s="78">
        <v>0</v>
      </c>
      <c r="N40" s="78">
        <v>0</v>
      </c>
      <c r="O40" s="78">
        <v>0</v>
      </c>
    </row>
    <row r="41" spans="2:15">
      <c r="B41" t="s">
        <v>231</v>
      </c>
      <c r="C41" s="16"/>
      <c r="D41" s="16"/>
      <c r="E41" s="16"/>
    </row>
    <row r="42" spans="2:15">
      <c r="B42" t="s">
        <v>256</v>
      </c>
      <c r="C42" s="16"/>
      <c r="D42" s="16"/>
      <c r="E42" s="16"/>
    </row>
    <row r="43" spans="2:15">
      <c r="B43" t="s">
        <v>257</v>
      </c>
      <c r="C43" s="16"/>
      <c r="D43" s="16"/>
      <c r="E43" s="16"/>
    </row>
    <row r="44" spans="2:15">
      <c r="B44" t="s">
        <v>258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115855</v>
      </c>
      <c r="H11" s="7"/>
      <c r="I11" s="75">
        <v>441.70146999999997</v>
      </c>
      <c r="J11" s="25"/>
      <c r="K11" s="76">
        <v>1</v>
      </c>
      <c r="L11" s="76">
        <v>5.9999999999999995E-4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115855</v>
      </c>
      <c r="I12" s="81">
        <v>441.70146999999997</v>
      </c>
      <c r="K12" s="80">
        <v>1</v>
      </c>
      <c r="L12" s="80">
        <v>5.9999999999999995E-4</v>
      </c>
    </row>
    <row r="13" spans="2:60">
      <c r="B13" s="79" t="s">
        <v>530</v>
      </c>
      <c r="D13" s="16"/>
      <c r="E13" s="16"/>
      <c r="G13" s="81">
        <v>115855</v>
      </c>
      <c r="I13" s="81">
        <v>441.70146999999997</v>
      </c>
      <c r="K13" s="80">
        <v>1</v>
      </c>
      <c r="L13" s="80">
        <v>5.9999999999999995E-4</v>
      </c>
    </row>
    <row r="14" spans="2:60">
      <c r="B14" t="s">
        <v>531</v>
      </c>
      <c r="C14" t="s">
        <v>532</v>
      </c>
      <c r="D14" t="s">
        <v>100</v>
      </c>
      <c r="E14" t="s">
        <v>294</v>
      </c>
      <c r="F14" t="s">
        <v>102</v>
      </c>
      <c r="G14" s="77">
        <v>12000</v>
      </c>
      <c r="H14" s="77">
        <v>1920</v>
      </c>
      <c r="I14" s="77">
        <v>230.4</v>
      </c>
      <c r="J14" s="78">
        <v>6.0000000000000001E-3</v>
      </c>
      <c r="K14" s="78">
        <v>0.52159999999999995</v>
      </c>
      <c r="L14" s="78">
        <v>2.9999999999999997E-4</v>
      </c>
    </row>
    <row r="15" spans="2:60">
      <c r="B15" t="s">
        <v>533</v>
      </c>
      <c r="C15" t="s">
        <v>534</v>
      </c>
      <c r="D15" t="s">
        <v>100</v>
      </c>
      <c r="E15" t="s">
        <v>294</v>
      </c>
      <c r="F15" t="s">
        <v>102</v>
      </c>
      <c r="G15" s="77">
        <v>100975</v>
      </c>
      <c r="H15" s="77">
        <v>205</v>
      </c>
      <c r="I15" s="77">
        <v>206.99875</v>
      </c>
      <c r="J15" s="78">
        <v>8.2000000000000007E-3</v>
      </c>
      <c r="K15" s="78">
        <v>0.46860000000000002</v>
      </c>
      <c r="L15" s="78">
        <v>2.9999999999999997E-4</v>
      </c>
    </row>
    <row r="16" spans="2:60">
      <c r="B16" t="s">
        <v>535</v>
      </c>
      <c r="C16" t="s">
        <v>536</v>
      </c>
      <c r="D16" t="s">
        <v>100</v>
      </c>
      <c r="E16" t="s">
        <v>306</v>
      </c>
      <c r="F16" t="s">
        <v>102</v>
      </c>
      <c r="G16" s="77">
        <v>2880</v>
      </c>
      <c r="H16" s="77">
        <v>149.4</v>
      </c>
      <c r="I16" s="77">
        <v>4.3027199999999999</v>
      </c>
      <c r="J16" s="78">
        <v>4.0000000000000002E-4</v>
      </c>
      <c r="K16" s="78">
        <v>9.7000000000000003E-3</v>
      </c>
      <c r="L16" s="78">
        <v>0</v>
      </c>
    </row>
    <row r="17" spans="2:12">
      <c r="B17" s="79" t="s">
        <v>229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537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224</v>
      </c>
      <c r="C19" t="s">
        <v>224</v>
      </c>
      <c r="D19" s="16"/>
      <c r="E19" t="s">
        <v>224</v>
      </c>
      <c r="F19" t="s">
        <v>224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231</v>
      </c>
      <c r="D20" s="16"/>
      <c r="E20" s="16"/>
    </row>
    <row r="21" spans="2:12">
      <c r="B21" t="s">
        <v>256</v>
      </c>
      <c r="D21" s="16"/>
      <c r="E21" s="16"/>
    </row>
    <row r="22" spans="2:12">
      <c r="B22" t="s">
        <v>257</v>
      </c>
      <c r="D22" s="16"/>
      <c r="E22" s="16"/>
    </row>
    <row r="23" spans="2:12">
      <c r="B23" t="s">
        <v>258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D278C-7F25-4D78-973C-247BB0769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8532C-5F1C-4B11-9B7D-AA89A8FFA7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1ca4df27-5183-4bee-9dbd-0c46c9c4aa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23F8D7-DE54-4CA8-BB99-7896986E6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ליטל מוליוף</cp:lastModifiedBy>
  <dcterms:created xsi:type="dcterms:W3CDTF">2015-11-10T09:34:27Z</dcterms:created>
  <dcterms:modified xsi:type="dcterms:W3CDTF">2022-09-15T08:41:33Z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